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M:\"/>
    </mc:Choice>
  </mc:AlternateContent>
  <xr:revisionPtr revIDLastSave="0" documentId="8_{353D9B6A-CD5F-4675-9FA4-513AEF92B9FC}" xr6:coauthVersionLast="47" xr6:coauthVersionMax="47" xr10:uidLastSave="{00000000-0000-0000-0000-000000000000}"/>
  <bookViews>
    <workbookView xWindow="28680" yWindow="-120" windowWidth="29040" windowHeight="15720" activeTab="1" xr2:uid="{00000000-000D-0000-FFFF-FFFF00000000}"/>
  </bookViews>
  <sheets>
    <sheet name="Instructions" sheetId="2" r:id="rId1"/>
    <sheet name="Deposit Slip 0625" sheetId="1" r:id="rId2"/>
  </sheets>
  <externalReferences>
    <externalReference r:id="rId3"/>
    <externalReference r:id="rId4"/>
  </externalReferences>
  <definedNames>
    <definedName name="_xlnm._FilterDatabase" localSheetId="1" hidden="1">'Deposit Slip 0625'!$A$9:$A$24</definedName>
    <definedName name="_xlnm.Extract" localSheetId="1">'Deposit Slip 0625'!#REF!</definedName>
    <definedName name="GL_ACCOUNT__15_DIGITS" localSheetId="1">'Deposit Slip 0625'!$A$10:$A$24</definedName>
    <definedName name="GL_ACCOUNT__15_DIGITS" localSheetId="0">'[1]OLD Deposit Slip'!$A$12:$A$33</definedName>
    <definedName name="GL_ACCOUNT__15_DIGITS">'[2]OLD Deposit Slip'!$A$12:$A$33</definedName>
    <definedName name="NON_TAX_AMT" localSheetId="1">'Deposit Slip 0625'!$I$10:$I$24</definedName>
    <definedName name="NON_TAX_AMT" localSheetId="0">'[1]OLD Deposit Slip'!$J$12:$J$33</definedName>
    <definedName name="NON_TAX_AMT">'[2]OLD Deposit Slip'!$J$12:$J$33</definedName>
    <definedName name="_xlnm.Print_Area" localSheetId="1">'Deposit Slip 0625'!$A$1:$L$36</definedName>
    <definedName name="_xlnm.Print_Area" localSheetId="0">Instructions!$A$1:$B$31</definedName>
    <definedName name="TAXABLE_AMT" localSheetId="1">'Deposit Slip 0625'!$J$10:$J$24</definedName>
    <definedName name="TAXABLE_AMT" localSheetId="0">'[1]OLD Deposit Slip'!$K$12:$K$33</definedName>
    <definedName name="TAXABLE_AMT">'[2]OLD Deposit Slip'!$K$12:$K$33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l="1"/>
  <c r="F34" i="1" l="1"/>
  <c r="F33" i="1"/>
  <c r="F32" i="1"/>
  <c r="F31" i="1"/>
  <c r="F30" i="1"/>
  <c r="F29" i="1"/>
  <c r="H10" i="1"/>
  <c r="I25" i="1"/>
  <c r="G25" i="1"/>
  <c r="F25" i="1"/>
  <c r="E25" i="1"/>
  <c r="D25" i="1"/>
  <c r="C25" i="1"/>
  <c r="H24" i="1"/>
  <c r="J24" i="1" s="1"/>
  <c r="L24" i="1" s="1"/>
  <c r="H23" i="1"/>
  <c r="J23" i="1" s="1"/>
  <c r="L23" i="1" s="1"/>
  <c r="H22" i="1"/>
  <c r="J22" i="1" s="1"/>
  <c r="L22" i="1" s="1"/>
  <c r="H21" i="1"/>
  <c r="J21" i="1" s="1"/>
  <c r="L21" i="1" s="1"/>
  <c r="H20" i="1"/>
  <c r="J20" i="1" s="1"/>
  <c r="L20" i="1" s="1"/>
  <c r="H19" i="1"/>
  <c r="J19" i="1" s="1"/>
  <c r="L19" i="1" s="1"/>
  <c r="H18" i="1"/>
  <c r="J18" i="1" s="1"/>
  <c r="L18" i="1" s="1"/>
  <c r="H17" i="1"/>
  <c r="J17" i="1" s="1"/>
  <c r="L17" i="1" s="1"/>
  <c r="H16" i="1"/>
  <c r="J16" i="1" s="1"/>
  <c r="L16" i="1" s="1"/>
  <c r="H15" i="1"/>
  <c r="J15" i="1" s="1"/>
  <c r="L15" i="1" s="1"/>
  <c r="H14" i="1"/>
  <c r="J14" i="1" s="1"/>
  <c r="L14" i="1" s="1"/>
  <c r="H13" i="1"/>
  <c r="J13" i="1" s="1"/>
  <c r="L13" i="1" s="1"/>
  <c r="H12" i="1"/>
  <c r="J12" i="1" s="1"/>
  <c r="K12" i="1" s="1"/>
  <c r="H11" i="1"/>
  <c r="J11" i="1" s="1"/>
  <c r="L11" i="1" s="1"/>
  <c r="F36" i="1" l="1"/>
  <c r="H36" i="1" s="1"/>
  <c r="J10" i="1"/>
  <c r="K10" i="1" s="1"/>
  <c r="H25" i="1"/>
  <c r="K11" i="1"/>
  <c r="K13" i="1"/>
  <c r="K14" i="1"/>
  <c r="K15" i="1"/>
  <c r="K16" i="1"/>
  <c r="K17" i="1"/>
  <c r="K18" i="1"/>
  <c r="K19" i="1"/>
  <c r="K20" i="1"/>
  <c r="K21" i="1"/>
  <c r="K22" i="1"/>
  <c r="K23" i="1"/>
  <c r="K24" i="1"/>
  <c r="L12" i="1"/>
  <c r="J25" i="1" l="1"/>
  <c r="L10" i="1"/>
  <c r="L25" i="1" s="1"/>
  <c r="K25" i="1"/>
  <c r="K2" i="1" l="1"/>
  <c r="B28" i="1"/>
  <c r="H2" i="1"/>
</calcChain>
</file>

<file path=xl/sharedStrings.xml><?xml version="1.0" encoding="utf-8"?>
<sst xmlns="http://schemas.openxmlformats.org/spreadsheetml/2006/main" count="53" uniqueCount="53">
  <si>
    <t xml:space="preserve">                                                                                                                </t>
  </si>
  <si>
    <t xml:space="preserve"> DEPARTMENT</t>
  </si>
  <si>
    <t>DEPOSIT DATE</t>
  </si>
  <si>
    <t>DEPOSIT TOTAL</t>
  </si>
  <si>
    <t>GL ACCOUNT (15-DIGITS)</t>
  </si>
  <si>
    <t>CASH</t>
  </si>
  <si>
    <t xml:space="preserve">CHECKS </t>
  </si>
  <si>
    <t>PAYMENT TOTAL</t>
  </si>
  <si>
    <t>NON-TAX TOTAL</t>
  </si>
  <si>
    <t>TAXABLE TOTAL</t>
  </si>
  <si>
    <t>SALES TAX TOTAL</t>
  </si>
  <si>
    <t>TOTALS:</t>
  </si>
  <si>
    <t>CASHIER USE ONLY</t>
  </si>
  <si>
    <t>CARD PMTS</t>
  </si>
  <si>
    <t>ACI/WEB PYMTS</t>
  </si>
  <si>
    <t>ACH BANK DEPOSITS</t>
  </si>
  <si>
    <t>GL ACCOUNT DESCRIPTION</t>
  </si>
  <si>
    <t>ACCOUNT POSTING TOTAL</t>
  </si>
  <si>
    <t>11-00-000000-20670</t>
  </si>
  <si>
    <t xml:space="preserve"> COMMENTS (optional) (shows on receipt ONLY, not on GL reports)</t>
  </si>
  <si>
    <t xml:space="preserve"> PAYER (Required) (30 character limit, shows on receipt &amp; GL reports)</t>
  </si>
  <si>
    <t>PREPARER</t>
  </si>
  <si>
    <t>1'S</t>
  </si>
  <si>
    <t>5'S</t>
  </si>
  <si>
    <t>10'S</t>
  </si>
  <si>
    <t>20'S</t>
  </si>
  <si>
    <t>50'S</t>
  </si>
  <si>
    <t>100'S</t>
  </si>
  <si>
    <t># of Bills</t>
  </si>
  <si>
    <t>Amount</t>
  </si>
  <si>
    <t>CASH BREAKDOWN (Required)</t>
  </si>
  <si>
    <t>Total</t>
  </si>
  <si>
    <t>Coin (Total)</t>
  </si>
  <si>
    <t xml:space="preserve"> Matches cell C25?</t>
  </si>
  <si>
    <t>DEPOSIT SLIP INSTRUCTIONS</t>
  </si>
  <si>
    <r>
      <t>DEPARTMENT</t>
    </r>
    <r>
      <rPr>
        <sz val="12"/>
        <color theme="1"/>
        <rFont val="Calibri"/>
        <family val="2"/>
      </rPr>
      <t xml:space="preserve"> –</t>
    </r>
    <r>
      <rPr>
        <b/>
        <sz val="12"/>
        <color theme="1"/>
        <rFont val="Calibri"/>
        <family val="2"/>
      </rPr>
      <t xml:space="preserve"> </t>
    </r>
    <r>
      <rPr>
        <sz val="12"/>
        <color theme="1"/>
        <rFont val="Calibri"/>
        <family val="2"/>
      </rPr>
      <t xml:space="preserve">Enter your department/club name.  </t>
    </r>
  </si>
  <si>
    <r>
      <t>CONTACT</t>
    </r>
    <r>
      <rPr>
        <sz val="12"/>
        <color theme="1"/>
        <rFont val="Calibri"/>
        <family val="2"/>
      </rPr>
      <t xml:space="preserve"> – Enter full name of individual preparing deposit.  </t>
    </r>
  </si>
  <si>
    <r>
      <t>DEPOSIT DATE</t>
    </r>
    <r>
      <rPr>
        <sz val="12"/>
        <color theme="1"/>
        <rFont val="Calibri"/>
        <family val="2"/>
      </rPr>
      <t xml:space="preserve"> – Enter the date of your deposit date.</t>
    </r>
  </si>
  <si>
    <r>
      <t>DEPOSIT TOTAL</t>
    </r>
    <r>
      <rPr>
        <sz val="12"/>
        <color theme="1"/>
        <rFont val="Calibri"/>
        <family val="2"/>
      </rPr>
      <t xml:space="preserve"> – Enter the total of your deposit.</t>
    </r>
  </si>
  <si>
    <r>
      <t>PAYER (required)</t>
    </r>
    <r>
      <rPr>
        <sz val="12"/>
        <color theme="1"/>
        <rFont val="Calibri"/>
        <family val="2"/>
      </rPr>
      <t xml:space="preserve"> – brief description for your deposit</t>
    </r>
    <r>
      <rPr>
        <i/>
        <sz val="12"/>
        <color theme="1"/>
        <rFont val="Calibri"/>
        <family val="2"/>
      </rPr>
      <t xml:space="preserve"> (Limited to 30 characters, will print on receipt and GL reports)</t>
    </r>
  </si>
  <si>
    <r>
      <t xml:space="preserve">COMMENTS (optional) </t>
    </r>
    <r>
      <rPr>
        <sz val="12"/>
        <color theme="1"/>
        <rFont val="Calibri"/>
        <family val="2"/>
      </rPr>
      <t>– additional reference to print on receipt (</t>
    </r>
    <r>
      <rPr>
        <i/>
        <sz val="12"/>
        <color theme="1"/>
        <rFont val="Calibri"/>
        <family val="2"/>
      </rPr>
      <t>will not show up on GL reports)</t>
    </r>
  </si>
  <si>
    <r>
      <t>GL ACCOUNT</t>
    </r>
    <r>
      <rPr>
        <sz val="12"/>
        <color theme="1"/>
        <rFont val="Calibri"/>
        <family val="2"/>
      </rPr>
      <t xml:space="preserve"> – full 15-digit GL account number(s). </t>
    </r>
    <r>
      <rPr>
        <i/>
        <sz val="12"/>
        <color theme="1"/>
        <rFont val="Calibri"/>
        <family val="2"/>
      </rPr>
      <t>Save your common accounts on your copy/copies of this form.</t>
    </r>
  </si>
  <si>
    <r>
      <t>DESCRIPTION</t>
    </r>
    <r>
      <rPr>
        <sz val="12"/>
        <color theme="1"/>
        <rFont val="Calibri"/>
        <family val="2"/>
      </rPr>
      <t xml:space="preserve"> –Name of the GL account</t>
    </r>
  </si>
  <si>
    <r>
      <rPr>
        <b/>
        <sz val="12"/>
        <color theme="1"/>
        <rFont val="Calibri"/>
        <family val="2"/>
      </rPr>
      <t>PAYMENT METHODS</t>
    </r>
    <r>
      <rPr>
        <sz val="12"/>
        <color theme="1"/>
        <rFont val="Calibri"/>
        <family val="2"/>
      </rPr>
      <t xml:space="preserve"> – Enter the TOTAL for each payment method being deposited into the specific account.  CASH, CHECKS, CARD (requires settlement report), ACI/WEB PAYMENTS, or ACH Bank deposit (PayPal, Square, Benevity, ect).</t>
    </r>
  </si>
  <si>
    <r>
      <t>PAYMENT TOTAL</t>
    </r>
    <r>
      <rPr>
        <sz val="12"/>
        <color theme="1"/>
        <rFont val="Calibri"/>
        <family val="2"/>
      </rPr>
      <t xml:space="preserve"> – The total of all payment methods for a specific account or line on the deposit slip.</t>
    </r>
  </si>
  <si>
    <r>
      <t>NON-TAX TOTAL</t>
    </r>
    <r>
      <rPr>
        <sz val="12"/>
        <color theme="1"/>
        <rFont val="Calibri"/>
        <family val="2"/>
      </rPr>
      <t xml:space="preserve"> – Enter the portion of the TOTAL PAYMENTS that are non-taxable.</t>
    </r>
  </si>
  <si>
    <r>
      <t>TAXABLE TOTAL</t>
    </r>
    <r>
      <rPr>
        <sz val="12"/>
        <color theme="1"/>
        <rFont val="Calibri"/>
        <family val="2"/>
      </rPr>
      <t xml:space="preserve"> – This amount will auto-calculate based on the difference between your PAYMENT TOTAL and NON-TAX TOTAL.  It will automatically remove the sales tax and give you your base TAXABLE TOTAL.</t>
    </r>
  </si>
  <si>
    <r>
      <t>SALES TAX TOTAL</t>
    </r>
    <r>
      <rPr>
        <sz val="12"/>
        <color theme="1"/>
        <rFont val="Calibri"/>
        <family val="2"/>
      </rPr>
      <t xml:space="preserve"> – This will auto-calculate based on your PAYMENT TOTAL and NON-TAX TOTAL.   The sum of the TAXABLE TOTAL and SALES TAX TOTAL is the difference between your PAYMENT TOTAL and NON-TAX TOTAL.</t>
    </r>
  </si>
  <si>
    <r>
      <t xml:space="preserve">TOTALS </t>
    </r>
    <r>
      <rPr>
        <sz val="12"/>
        <color theme="1"/>
        <rFont val="Calibri"/>
        <family val="2"/>
      </rPr>
      <t xml:space="preserve">– The TOTALS are located at the bottom of the deposit slip and provide you with the total of each pay method and sales tax </t>
    </r>
  </si>
  <si>
    <r>
      <t>CASH BREAKDOWN-</t>
    </r>
    <r>
      <rPr>
        <sz val="12"/>
        <color theme="1"/>
        <rFont val="Calibri"/>
        <family val="2"/>
        <scheme val="minor"/>
      </rPr>
      <t xml:space="preserve"> If cash is being deposited, please enter the number of bills in the appropriate column on the Cash Breakdown matrix.  It will calculate the amount.</t>
    </r>
    <r>
      <rPr>
        <b/>
        <sz val="12"/>
        <color theme="1"/>
        <rFont val="Calibri"/>
        <family val="2"/>
        <scheme val="minor"/>
      </rPr>
      <t xml:space="preserve"> </t>
    </r>
    <r>
      <rPr>
        <sz val="12"/>
        <color theme="1"/>
        <rFont val="Calibri"/>
        <family val="2"/>
        <scheme val="minor"/>
      </rPr>
      <t xml:space="preserve"> For coin, enter the total</t>
    </r>
    <r>
      <rPr>
        <b/>
        <sz val="12"/>
        <color theme="1"/>
        <rFont val="Calibri"/>
        <family val="2"/>
        <scheme val="minor"/>
      </rPr>
      <t xml:space="preserve"> </t>
    </r>
    <r>
      <rPr>
        <sz val="12"/>
        <color theme="1"/>
        <rFont val="Calibri"/>
        <family val="2"/>
        <scheme val="minor"/>
      </rPr>
      <t xml:space="preserve">amount of coin deposited and it will add it to the amount for a total of cash.  </t>
    </r>
    <r>
      <rPr>
        <b/>
        <sz val="12"/>
        <color rgb="FFFF0000"/>
        <rFont val="Calibri"/>
        <family val="2"/>
        <scheme val="minor"/>
      </rPr>
      <t xml:space="preserve"> ***This amount MUST match the total in cell C25***</t>
    </r>
  </si>
  <si>
    <r>
      <rPr>
        <b/>
        <sz val="12"/>
        <color rgb="FFFF0000"/>
        <rFont val="Calibri"/>
        <family val="2"/>
      </rPr>
      <t xml:space="preserve">DEPOSIT IS OUT OF BALANCE </t>
    </r>
    <r>
      <rPr>
        <b/>
        <sz val="12"/>
        <color theme="1"/>
        <rFont val="Calibri"/>
        <family val="2"/>
      </rPr>
      <t xml:space="preserve">– </t>
    </r>
    <r>
      <rPr>
        <sz val="12"/>
        <color theme="1"/>
        <rFont val="Calibri"/>
        <family val="2"/>
      </rPr>
      <t>if this statement appears in RED above the DEPOSIT TOTAL in the upper right-hand corner of the deposit slip, this means that your DEPOSIT TOTAL and BREAKDOWN totals do not match.  If the amount in RED is a positive number, you need to add that amount to your BREAKDOWN or subtract it from your DEPOSIT TOTAL to balance.  If the amount in RED is a negative number, you need to subtract that amount from your BREAKDOWN or add it to your DEPOSIT TOTAL to balance.   Once your deposit balances, this phrase will disappear from the deposit slip.</t>
    </r>
  </si>
  <si>
    <r>
      <t>SIGNATURES-</t>
    </r>
    <r>
      <rPr>
        <sz val="12"/>
        <color theme="1"/>
        <rFont val="Calibri"/>
        <family val="2"/>
        <scheme val="minor"/>
      </rPr>
      <t xml:space="preserve"> If no cash is deposited, only the preparer's signature is required.  If cash is deposited, a second signature confirming the cash amount is required.  The cashier representative will also sign verifying the cash deposited.</t>
    </r>
  </si>
  <si>
    <t>Revised 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</si>
</sst>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mm/dd/yy;@"/>
    <numFmt numFmtId="165" formatCode="00\-00\-000000\-0\-0000"/>
    <numFmt numFmtId="166" formatCode="00\-00\-000000\-00000"/>
  </numFmts>
  <fonts count="28" x14ac:knownFonts="1">
    <font>
      <sz val="8"/>
      <color theme="1"/>
      <name val="Lucida Sans Typewriter"/>
      <family val="2"/>
    </font>
    <font>
      <sz val="11"/>
      <color theme="1"/>
      <name val="Calibri"/>
      <family val="2"/>
      <scheme val="minor"/>
    </font>
    <font>
      <b/>
      <sz val="30"/>
      <color theme="1"/>
      <name val="Calibri"/>
      <family val="2"/>
      <scheme val="minor"/>
    </font>
    <font>
      <sz val="10"/>
      <color theme="1"/>
      <name val="Calibri"/>
      <family val="2"/>
      <scheme val="minor"/>
    </font>
    <font>
      <b/>
      <sz val="18"/>
      <color theme="1"/>
      <name val="Arial"/>
      <family val="2"/>
    </font>
    <font>
      <b/>
      <sz val="25"/>
      <color rgb="FFFF0000"/>
      <name val="Calibri"/>
      <family val="2"/>
      <scheme val="minor"/>
    </font>
    <font>
      <b/>
      <sz val="12"/>
      <color theme="0"/>
      <name val="Calibri"/>
      <family val="2"/>
      <scheme val="minor"/>
    </font>
    <font>
      <sz val="12"/>
      <color rgb="FF0000FF"/>
      <name val="Calibri"/>
      <family val="2"/>
      <scheme val="minor"/>
    </font>
    <font>
      <sz val="10"/>
      <color rgb="FF0000FF"/>
      <name val="Calibri"/>
      <family val="2"/>
      <scheme val="minor"/>
    </font>
    <font>
      <b/>
      <sz val="10"/>
      <color theme="0"/>
      <name val="Calibri"/>
      <family val="2"/>
      <scheme val="minor"/>
    </font>
    <font>
      <b/>
      <sz val="10"/>
      <name val="Calibri"/>
      <family val="2"/>
      <scheme val="minor"/>
    </font>
    <font>
      <b/>
      <sz val="10"/>
      <color theme="1"/>
      <name val="Calibri"/>
      <family val="2"/>
      <scheme val="minor"/>
    </font>
    <font>
      <sz val="8"/>
      <color theme="1"/>
      <name val="Calibri"/>
      <family val="2"/>
      <scheme val="minor"/>
    </font>
    <font>
      <sz val="12"/>
      <color theme="1"/>
      <name val="Calibri"/>
      <family val="2"/>
      <scheme val="minor"/>
    </font>
    <font>
      <sz val="12"/>
      <name val="Calibri"/>
      <family val="2"/>
      <scheme val="minor"/>
    </font>
    <font>
      <b/>
      <sz val="12"/>
      <color theme="1" tint="0.34998626667073579"/>
      <name val="Calibri"/>
      <family val="2"/>
      <scheme val="minor"/>
    </font>
    <font>
      <sz val="12"/>
      <name val="Lucida Sans Typewriter"/>
      <family val="2"/>
    </font>
    <font>
      <sz val="10"/>
      <name val="Calibri"/>
      <family val="2"/>
      <scheme val="minor"/>
    </font>
    <font>
      <sz val="8"/>
      <name val="Lucida Sans Typewriter"/>
      <family val="2"/>
    </font>
    <font>
      <b/>
      <sz val="14"/>
      <name val="Calibri"/>
      <family val="2"/>
      <scheme val="minor"/>
    </font>
    <font>
      <b/>
      <sz val="12"/>
      <color theme="1"/>
      <name val="Calibri"/>
      <family val="2"/>
    </font>
    <font>
      <sz val="12"/>
      <color theme="1"/>
      <name val="Lucida Sans Typewriter"/>
      <family val="2"/>
    </font>
    <font>
      <sz val="12"/>
      <color theme="1"/>
      <name val="Calibri"/>
      <family val="2"/>
    </font>
    <font>
      <i/>
      <sz val="12"/>
      <color theme="1"/>
      <name val="Calibri"/>
      <family val="2"/>
    </font>
    <font>
      <b/>
      <sz val="12"/>
      <color theme="1"/>
      <name val="Calibri"/>
      <family val="2"/>
      <scheme val="minor"/>
    </font>
    <font>
      <b/>
      <sz val="12"/>
      <color rgb="FFFF0000"/>
      <name val="Calibri"/>
      <family val="2"/>
      <scheme val="minor"/>
    </font>
    <font>
      <b/>
      <sz val="12"/>
      <color rgb="FFFF0000"/>
      <name val="Calibri"/>
      <family val="2"/>
    </font>
    <font>
      <b/>
      <sz val="16"/>
      <color theme="0"/>
      <name val="Calibr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2" tint="-0.499984740745262"/>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s>
  <cellStyleXfs count="1">
    <xf numFmtId="0" fontId="0" fillId="0" borderId="0"/>
  </cellStyleXfs>
  <cellXfs count="84">
    <xf numFmtId="0" fontId="0" fillId="0" borderId="0" xfId="0"/>
    <xf numFmtId="0" fontId="3" fillId="0" borderId="0" xfId="0" applyFont="1"/>
    <xf numFmtId="0" fontId="4" fillId="0" borderId="0" xfId="0" applyFont="1" applyAlignment="1">
      <alignment vertical="center"/>
    </xf>
    <xf numFmtId="0" fontId="3" fillId="0" borderId="0" xfId="0" applyFont="1" applyAlignment="1">
      <alignment vertical="center"/>
    </xf>
    <xf numFmtId="0" fontId="1" fillId="0" borderId="0" xfId="0" applyFont="1"/>
    <xf numFmtId="0" fontId="1" fillId="0" borderId="0" xfId="0" applyFont="1" applyAlignment="1">
      <alignment horizontal="left" vertical="center"/>
    </xf>
    <xf numFmtId="0" fontId="8" fillId="0" borderId="0" xfId="0" applyFont="1" applyAlignment="1">
      <alignment horizontal="center"/>
    </xf>
    <xf numFmtId="0" fontId="9" fillId="0" borderId="0" xfId="0" applyFont="1" applyAlignment="1">
      <alignment horizontal="left" vertical="center"/>
    </xf>
    <xf numFmtId="14" fontId="10" fillId="0" borderId="0" xfId="0" applyNumberFormat="1" applyFont="1" applyAlignment="1">
      <alignment horizontal="center"/>
    </xf>
    <xf numFmtId="164" fontId="9" fillId="0" borderId="0" xfId="0" applyNumberFormat="1" applyFont="1" applyAlignment="1">
      <alignment horizontal="left" vertical="center"/>
    </xf>
    <xf numFmtId="1" fontId="8" fillId="0" borderId="0" xfId="0" applyNumberFormat="1" applyFont="1" applyAlignment="1">
      <alignment horizontal="left"/>
    </xf>
    <xf numFmtId="0" fontId="1" fillId="0" borderId="0" xfId="0" applyFont="1" applyAlignment="1">
      <alignment vertical="center"/>
    </xf>
    <xf numFmtId="0" fontId="11" fillId="0" borderId="0" xfId="0" applyFont="1"/>
    <xf numFmtId="0" fontId="12" fillId="0" borderId="0" xfId="0" applyFont="1" applyAlignment="1">
      <alignment horizontal="left" vertical="top"/>
    </xf>
    <xf numFmtId="0" fontId="3" fillId="0" borderId="0" xfId="0" applyFont="1" applyAlignment="1">
      <alignment horizontal="left"/>
    </xf>
    <xf numFmtId="0" fontId="13" fillId="0" borderId="0" xfId="0" applyFont="1" applyAlignment="1">
      <alignment horizontal="center" vertical="center"/>
    </xf>
    <xf numFmtId="165" fontId="7" fillId="0" borderId="1" xfId="0" applyNumberFormat="1" applyFont="1" applyBorder="1" applyAlignment="1" applyProtection="1">
      <alignment vertical="center"/>
      <protection locked="0"/>
    </xf>
    <xf numFmtId="44" fontId="7" fillId="0" borderId="1" xfId="0" applyNumberFormat="1" applyFont="1" applyBorder="1" applyAlignment="1" applyProtection="1">
      <alignment horizontal="right" vertical="center"/>
      <protection locked="0"/>
    </xf>
    <xf numFmtId="44" fontId="14" fillId="3" borderId="1" xfId="0" applyNumberFormat="1" applyFont="1" applyFill="1" applyBorder="1" applyAlignment="1">
      <alignment horizontal="right" vertical="center"/>
    </xf>
    <xf numFmtId="44" fontId="14" fillId="3" borderId="2" xfId="0" applyNumberFormat="1" applyFont="1" applyFill="1" applyBorder="1" applyAlignment="1">
      <alignment horizontal="right" vertical="center"/>
    </xf>
    <xf numFmtId="0" fontId="13" fillId="0" borderId="0" xfId="0" applyFont="1" applyAlignment="1">
      <alignment vertical="center"/>
    </xf>
    <xf numFmtId="0" fontId="13" fillId="0" borderId="0" xfId="0" applyFont="1"/>
    <xf numFmtId="44" fontId="13" fillId="3" borderId="1" xfId="0" applyNumberFormat="1" applyFont="1" applyFill="1" applyBorder="1" applyAlignment="1">
      <alignment vertical="center"/>
    </xf>
    <xf numFmtId="0" fontId="3" fillId="0" borderId="0" xfId="0" applyFont="1" applyAlignment="1">
      <alignment horizontal="right"/>
    </xf>
    <xf numFmtId="166" fontId="7" fillId="0" borderId="1" xfId="0" applyNumberFormat="1" applyFont="1" applyBorder="1" applyAlignment="1" applyProtection="1">
      <alignment horizontal="left" vertical="center"/>
      <protection locked="0"/>
    </xf>
    <xf numFmtId="0" fontId="14" fillId="0" borderId="0" xfId="0" applyFont="1"/>
    <xf numFmtId="0" fontId="16" fillId="0" borderId="0" xfId="0" applyFont="1" applyAlignment="1">
      <alignment vertical="center"/>
    </xf>
    <xf numFmtId="0" fontId="14" fillId="0" borderId="0" xfId="0" applyFont="1" applyAlignment="1">
      <alignment vertical="center"/>
    </xf>
    <xf numFmtId="0" fontId="17" fillId="0" borderId="0" xfId="0" applyFont="1"/>
    <xf numFmtId="0" fontId="18" fillId="0" borderId="0" xfId="0" applyFont="1"/>
    <xf numFmtId="0" fontId="17" fillId="0" borderId="0" xfId="0" applyFont="1" applyAlignment="1">
      <alignment horizontal="right"/>
    </xf>
    <xf numFmtId="0" fontId="13" fillId="0" borderId="7" xfId="0" applyFont="1" applyBorder="1" applyAlignment="1">
      <alignment vertical="center"/>
    </xf>
    <xf numFmtId="0" fontId="14" fillId="0" borderId="7" xfId="0" applyFont="1" applyBorder="1" applyAlignment="1">
      <alignment horizontal="center" vertical="center"/>
    </xf>
    <xf numFmtId="0" fontId="14" fillId="3" borderId="7" xfId="0" applyFont="1" applyFill="1" applyBorder="1" applyAlignment="1">
      <alignment horizontal="center" vertical="center"/>
    </xf>
    <xf numFmtId="0" fontId="17" fillId="0" borderId="7" xfId="0" applyFont="1" applyBorder="1" applyAlignment="1">
      <alignment horizontal="center"/>
    </xf>
    <xf numFmtId="165" fontId="6" fillId="0" borderId="1" xfId="0" applyNumberFormat="1" applyFont="1" applyBorder="1" applyAlignment="1">
      <alignment horizontal="right" vertical="center"/>
    </xf>
    <xf numFmtId="44" fontId="6" fillId="0" borderId="0" xfId="0" applyNumberFormat="1" applyFont="1" applyAlignment="1">
      <alignment horizontal="right" vertical="center"/>
    </xf>
    <xf numFmtId="44" fontId="15" fillId="0" borderId="0" xfId="0" applyNumberFormat="1" applyFont="1" applyAlignment="1">
      <alignment horizontal="right" vertical="center"/>
    </xf>
    <xf numFmtId="8" fontId="14" fillId="3" borderId="7" xfId="0" applyNumberFormat="1" applyFont="1" applyFill="1" applyBorder="1"/>
    <xf numFmtId="8" fontId="14" fillId="3" borderId="7" xfId="0" applyNumberFormat="1" applyFont="1" applyFill="1" applyBorder="1" applyAlignment="1">
      <alignment horizontal="right"/>
    </xf>
    <xf numFmtId="0" fontId="14" fillId="0" borderId="7" xfId="0" applyFont="1" applyBorder="1" applyAlignment="1" applyProtection="1">
      <alignment horizontal="center"/>
      <protection locked="0"/>
    </xf>
    <xf numFmtId="0" fontId="3" fillId="0" borderId="0" xfId="0" applyFont="1" applyAlignment="1">
      <alignment horizontal="center"/>
    </xf>
    <xf numFmtId="8" fontId="13" fillId="3" borderId="7" xfId="0" applyNumberFormat="1" applyFont="1" applyFill="1" applyBorder="1"/>
    <xf numFmtId="0" fontId="14" fillId="0" borderId="7" xfId="0" applyFont="1" applyBorder="1" applyAlignment="1">
      <alignment horizontal="center"/>
    </xf>
    <xf numFmtId="0" fontId="13" fillId="0" borderId="0" xfId="0" applyFont="1" applyAlignment="1">
      <alignment horizontal="center"/>
    </xf>
    <xf numFmtId="0" fontId="17" fillId="0" borderId="0" xfId="0" applyFont="1" applyAlignment="1">
      <alignment horizontal="left"/>
    </xf>
    <xf numFmtId="0" fontId="20" fillId="0" borderId="0" xfId="0" applyFont="1" applyAlignment="1">
      <alignment vertical="center" wrapText="1"/>
    </xf>
    <xf numFmtId="0" fontId="21" fillId="0" borderId="0" xfId="0" applyFont="1"/>
    <xf numFmtId="0" fontId="21" fillId="0" borderId="0" xfId="0" applyFont="1" applyAlignment="1">
      <alignment vertical="center" wrapText="1"/>
    </xf>
    <xf numFmtId="0" fontId="22" fillId="0" borderId="0" xfId="0" applyFont="1" applyAlignment="1">
      <alignment vertical="center" wrapText="1"/>
    </xf>
    <xf numFmtId="0" fontId="24" fillId="0" borderId="0" xfId="0" applyFont="1" applyAlignment="1">
      <alignment wrapText="1"/>
    </xf>
    <xf numFmtId="0" fontId="21" fillId="0" borderId="0" xfId="0" applyFont="1" applyAlignment="1">
      <alignment wrapText="1"/>
    </xf>
    <xf numFmtId="0" fontId="27" fillId="4" borderId="0" xfId="0" applyFont="1" applyFill="1" applyAlignment="1">
      <alignment vertical="center" wrapText="1"/>
    </xf>
    <xf numFmtId="0" fontId="2" fillId="0" borderId="0" xfId="0" applyFont="1"/>
    <xf numFmtId="0" fontId="12" fillId="0" borderId="0" xfId="0" applyFont="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44" fontId="6" fillId="5" borderId="1" xfId="0" applyNumberFormat="1" applyFont="1" applyFill="1" applyBorder="1" applyAlignment="1">
      <alignment horizontal="right" vertical="center"/>
    </xf>
    <xf numFmtId="44" fontId="6" fillId="5" borderId="8" xfId="0" applyNumberFormat="1" applyFont="1" applyFill="1" applyBorder="1" applyAlignment="1">
      <alignment horizontal="right" vertical="center"/>
    </xf>
    <xf numFmtId="44" fontId="15" fillId="5" borderId="1" xfId="0" applyNumberFormat="1" applyFont="1" applyFill="1" applyBorder="1" applyAlignment="1">
      <alignment horizontal="right" vertical="center"/>
    </xf>
    <xf numFmtId="0" fontId="5" fillId="0" borderId="0" xfId="0" applyFont="1" applyAlignment="1">
      <alignment horizontal="center" vertical="center"/>
    </xf>
    <xf numFmtId="44" fontId="5" fillId="0" borderId="0" xfId="0" applyNumberFormat="1" applyFont="1" applyAlignment="1">
      <alignment horizontal="center" vertical="center"/>
    </xf>
    <xf numFmtId="0" fontId="6" fillId="5" borderId="1" xfId="0" applyFont="1" applyFill="1" applyBorder="1" applyAlignment="1">
      <alignment horizontal="left" vertical="center"/>
    </xf>
    <xf numFmtId="14" fontId="6" fillId="5" borderId="2" xfId="0" applyNumberFormat="1" applyFont="1" applyFill="1" applyBorder="1" applyAlignment="1">
      <alignment horizontal="center" vertical="center"/>
    </xf>
    <xf numFmtId="14" fontId="6" fillId="5" borderId="3" xfId="0" applyNumberFormat="1" applyFont="1" applyFill="1" applyBorder="1" applyAlignment="1">
      <alignment horizontal="center" vertical="center"/>
    </xf>
    <xf numFmtId="164" fontId="6" fillId="5" borderId="2"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0" fontId="7" fillId="0" borderId="2"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164" fontId="7" fillId="2" borderId="2" xfId="0" applyNumberFormat="1" applyFont="1" applyFill="1" applyBorder="1" applyAlignment="1" applyProtection="1">
      <alignment horizontal="center" vertical="center"/>
      <protection locked="0"/>
    </xf>
    <xf numFmtId="164" fontId="7" fillId="2" borderId="3" xfId="0" applyNumberFormat="1" applyFont="1" applyFill="1" applyBorder="1" applyAlignment="1" applyProtection="1">
      <alignment horizontal="center" vertical="center"/>
      <protection locked="0"/>
    </xf>
    <xf numFmtId="44" fontId="7" fillId="0" borderId="2" xfId="0" applyNumberFormat="1" applyFont="1" applyBorder="1" applyAlignment="1" applyProtection="1">
      <alignment horizontal="center" vertical="center"/>
      <protection locked="0"/>
    </xf>
    <xf numFmtId="44" fontId="7" fillId="0" borderId="3" xfId="0" applyNumberFormat="1" applyFont="1" applyBorder="1" applyAlignment="1" applyProtection="1">
      <alignment horizontal="center" vertical="center"/>
      <protection locked="0"/>
    </xf>
    <xf numFmtId="0" fontId="6" fillId="5" borderId="5" xfId="0" applyFont="1" applyFill="1" applyBorder="1" applyAlignment="1">
      <alignment horizontal="left" vertical="center"/>
    </xf>
    <xf numFmtId="0" fontId="6" fillId="5" borderId="2" xfId="0" applyFont="1" applyFill="1" applyBorder="1" applyAlignment="1">
      <alignment horizontal="left" vertical="center"/>
    </xf>
    <xf numFmtId="0" fontId="6" fillId="5" borderId="4" xfId="0" applyFont="1" applyFill="1" applyBorder="1" applyAlignment="1">
      <alignment horizontal="left" vertical="center"/>
    </xf>
    <xf numFmtId="0" fontId="6" fillId="5" borderId="3" xfId="0" applyFont="1" applyFill="1" applyBorder="1" applyAlignment="1">
      <alignment horizontal="left" vertical="center"/>
    </xf>
    <xf numFmtId="0" fontId="19" fillId="0" borderId="6" xfId="0" applyFont="1" applyBorder="1" applyAlignment="1">
      <alignment horizontal="center" wrapText="1"/>
    </xf>
    <xf numFmtId="15" fontId="7" fillId="0" borderId="2" xfId="0" applyNumberFormat="1" applyFont="1" applyBorder="1" applyAlignment="1" applyProtection="1">
      <alignment vertical="center"/>
      <protection locked="0"/>
    </xf>
    <xf numFmtId="0" fontId="7" fillId="0" borderId="4" xfId="0" applyFont="1" applyBorder="1" applyAlignment="1" applyProtection="1">
      <alignment vertical="center"/>
      <protection locked="0"/>
    </xf>
    <xf numFmtId="165" fontId="6" fillId="5" borderId="1" xfId="0" applyNumberFormat="1" applyFont="1" applyFill="1" applyBorder="1" applyAlignment="1">
      <alignment horizontal="right" vertical="center"/>
    </xf>
    <xf numFmtId="0" fontId="6" fillId="5" borderId="1" xfId="0" applyFont="1" applyFill="1" applyBorder="1" applyAlignment="1">
      <alignment horizontal="left"/>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862807</xdr:colOff>
      <xdr:row>0</xdr:row>
      <xdr:rowOff>23813</xdr:rowOff>
    </xdr:from>
    <xdr:to>
      <xdr:col>1</xdr:col>
      <xdr:colOff>1785938</xdr:colOff>
      <xdr:row>1</xdr:row>
      <xdr:rowOff>452437</xdr:rowOff>
    </xdr:to>
    <xdr:grpSp>
      <xdr:nvGrpSpPr>
        <xdr:cNvPr id="5" name="Group 4" descr="Check = True&#10;X = False">
          <a:extLst>
            <a:ext uri="{FF2B5EF4-FFF2-40B4-BE49-F238E27FC236}">
              <a16:creationId xmlns:a16="http://schemas.microsoft.com/office/drawing/2014/main" id="{C8EEDC05-D6FF-B347-7012-BE4BF0101F39}"/>
            </a:ext>
          </a:extLst>
        </xdr:cNvPr>
        <xdr:cNvGrpSpPr/>
      </xdr:nvGrpSpPr>
      <xdr:grpSpPr>
        <a:xfrm>
          <a:off x="862807" y="23813"/>
          <a:ext cx="2787310" cy="1027338"/>
          <a:chOff x="1041400" y="47625"/>
          <a:chExt cx="2780506" cy="1023937"/>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52831" y="384175"/>
            <a:ext cx="2769075" cy="687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ysClr val="windowText" lastClr="000000"/>
                </a:solidFill>
                <a:latin typeface="+mn-lt"/>
              </a:rPr>
              <a:t>Controller's</a:t>
            </a:r>
            <a:r>
              <a:rPr lang="en-US" sz="1100" b="0" baseline="0">
                <a:solidFill>
                  <a:sysClr val="windowText" lastClr="000000"/>
                </a:solidFill>
                <a:latin typeface="+mn-lt"/>
              </a:rPr>
              <a:t> Office Cashier </a:t>
            </a:r>
            <a:br>
              <a:rPr lang="en-US" sz="1100" b="0" baseline="0">
                <a:solidFill>
                  <a:sysClr val="windowText" lastClr="000000"/>
                </a:solidFill>
                <a:latin typeface="+mn-lt"/>
              </a:rPr>
            </a:br>
            <a:r>
              <a:rPr lang="en-US" sz="1100" b="0" baseline="0">
                <a:solidFill>
                  <a:sysClr val="windowText" lastClr="000000"/>
                </a:solidFill>
                <a:latin typeface="+mn-lt"/>
              </a:rPr>
              <a:t>500 8th Avenue |  Lewiston, ID 83501</a:t>
            </a:r>
            <a:br>
              <a:rPr lang="en-US" sz="1100" b="0" baseline="0">
                <a:solidFill>
                  <a:sysClr val="windowText" lastClr="000000"/>
                </a:solidFill>
                <a:latin typeface="+mn-lt"/>
              </a:rPr>
            </a:br>
            <a:r>
              <a:rPr lang="en-US" sz="1100" b="0" baseline="0">
                <a:solidFill>
                  <a:sysClr val="windowText" lastClr="000000"/>
                </a:solidFill>
                <a:latin typeface="+mn-lt"/>
              </a:rPr>
              <a:t>Phone: (208) 792-2351  |  cashier@lcsc.edu</a:t>
            </a:r>
            <a:endParaRPr lang="en-US" sz="1100" b="0">
              <a:solidFill>
                <a:sysClr val="windowText" lastClr="000000"/>
              </a:solidFill>
              <a:latin typeface="+mn-lt"/>
            </a:endParaRPr>
          </a:p>
        </xdr:txBody>
      </xdr:sp>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041400" y="47625"/>
            <a:ext cx="2435225" cy="633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latin typeface="+mn-lt"/>
              </a:rPr>
              <a:t>DEPOSIT SLIP</a:t>
            </a:r>
          </a:p>
        </xdr:txBody>
      </xdr:sp>
    </xdr:grpSp>
    <xdr:clientData/>
  </xdr:twoCellAnchor>
  <xdr:twoCellAnchor editAs="oneCell">
    <xdr:from>
      <xdr:col>0</xdr:col>
      <xdr:colOff>142875</xdr:colOff>
      <xdr:row>0</xdr:row>
      <xdr:rowOff>104775</xdr:rowOff>
    </xdr:from>
    <xdr:to>
      <xdr:col>0</xdr:col>
      <xdr:colOff>726281</xdr:colOff>
      <xdr:row>1</xdr:row>
      <xdr:rowOff>209056</xdr:rowOff>
    </xdr:to>
    <xdr:pic>
      <xdr:nvPicPr>
        <xdr:cNvPr id="4" name="Picture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42875" y="104775"/>
          <a:ext cx="583406" cy="6995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hill\AppData\Local\Microsoft\Windows\Temporary%20Internet%20Files\Content.Outlook\MX2C8KY8\Old%20Deposit%20Slip%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bhill\AppData\Local\Microsoft\Windows\Temporary%20Internet%20Files\Content.Outlook\MX2C8KY8\Old%20Deposit%20Slip%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LD Deposit Slip"/>
    </sheetNames>
    <sheetDataSet>
      <sheetData sheetId="0">
        <row r="12">
          <cell r="K12">
            <v>0</v>
          </cell>
        </row>
        <row r="13">
          <cell r="K13">
            <v>0</v>
          </cell>
        </row>
        <row r="14">
          <cell r="K14">
            <v>0</v>
          </cell>
        </row>
        <row r="15">
          <cell r="K15">
            <v>0</v>
          </cell>
        </row>
        <row r="16">
          <cell r="K16">
            <v>0</v>
          </cell>
        </row>
        <row r="17">
          <cell r="K17">
            <v>0</v>
          </cell>
        </row>
        <row r="18">
          <cell r="K18">
            <v>0</v>
          </cell>
        </row>
        <row r="19">
          <cell r="K19">
            <v>0</v>
          </cell>
        </row>
        <row r="20">
          <cell r="K20">
            <v>0</v>
          </cell>
        </row>
        <row r="21">
          <cell r="K21">
            <v>0</v>
          </cell>
        </row>
        <row r="22">
          <cell r="K22">
            <v>0</v>
          </cell>
        </row>
        <row r="23">
          <cell r="K23">
            <v>0</v>
          </cell>
        </row>
        <row r="24">
          <cell r="K24">
            <v>0</v>
          </cell>
        </row>
        <row r="25">
          <cell r="K25">
            <v>0</v>
          </cell>
        </row>
        <row r="26">
          <cell r="K26">
            <v>0</v>
          </cell>
        </row>
        <row r="27">
          <cell r="K27">
            <v>0</v>
          </cell>
        </row>
        <row r="28">
          <cell r="K28">
            <v>0</v>
          </cell>
        </row>
        <row r="29">
          <cell r="K29">
            <v>0</v>
          </cell>
        </row>
        <row r="30">
          <cell r="K30">
            <v>0</v>
          </cell>
        </row>
        <row r="31">
          <cell r="K31">
            <v>0</v>
          </cell>
        </row>
        <row r="32">
          <cell r="K32">
            <v>0</v>
          </cell>
        </row>
        <row r="33">
          <cell r="K3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LD Deposit Slip"/>
    </sheetNames>
    <sheetDataSet>
      <sheetData sheetId="0">
        <row r="12">
          <cell r="K12">
            <v>0</v>
          </cell>
        </row>
        <row r="13">
          <cell r="K13">
            <v>0</v>
          </cell>
        </row>
        <row r="14">
          <cell r="K14">
            <v>0</v>
          </cell>
        </row>
        <row r="15">
          <cell r="K15">
            <v>0</v>
          </cell>
        </row>
        <row r="16">
          <cell r="K16">
            <v>0</v>
          </cell>
        </row>
        <row r="17">
          <cell r="K17">
            <v>0</v>
          </cell>
        </row>
        <row r="18">
          <cell r="K18">
            <v>0</v>
          </cell>
        </row>
        <row r="19">
          <cell r="K19">
            <v>0</v>
          </cell>
        </row>
        <row r="20">
          <cell r="K20">
            <v>0</v>
          </cell>
        </row>
        <row r="21">
          <cell r="K21">
            <v>0</v>
          </cell>
        </row>
        <row r="22">
          <cell r="K22">
            <v>0</v>
          </cell>
        </row>
        <row r="23">
          <cell r="K23">
            <v>0</v>
          </cell>
        </row>
        <row r="24">
          <cell r="K24">
            <v>0</v>
          </cell>
        </row>
        <row r="25">
          <cell r="K25">
            <v>0</v>
          </cell>
        </row>
        <row r="26">
          <cell r="K26">
            <v>0</v>
          </cell>
        </row>
        <row r="27">
          <cell r="K27">
            <v>0</v>
          </cell>
        </row>
        <row r="28">
          <cell r="K28">
            <v>0</v>
          </cell>
        </row>
        <row r="29">
          <cell r="K29">
            <v>0</v>
          </cell>
        </row>
        <row r="30">
          <cell r="K30">
            <v>0</v>
          </cell>
        </row>
        <row r="31">
          <cell r="K31">
            <v>0</v>
          </cell>
        </row>
        <row r="32">
          <cell r="K32">
            <v>0</v>
          </cell>
        </row>
        <row r="33">
          <cell r="K3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D6BED-3422-417D-94B5-0B07E7492886}">
  <sheetPr>
    <tabColor rgb="FF00B050"/>
    <pageSetUpPr fitToPage="1"/>
  </sheetPr>
  <dimension ref="A1:A35"/>
  <sheetViews>
    <sheetView topLeftCell="A19" workbookViewId="0">
      <selection activeCell="M22" sqref="M22"/>
    </sheetView>
  </sheetViews>
  <sheetFormatPr defaultColWidth="9" defaultRowHeight="15" x14ac:dyDescent="0.2"/>
  <cols>
    <col min="1" max="1" width="138" style="51" customWidth="1"/>
    <col min="2" max="16384" width="9" style="47"/>
  </cols>
  <sheetData>
    <row r="1" spans="1:1" ht="21" x14ac:dyDescent="0.2">
      <c r="A1" s="52" t="s">
        <v>34</v>
      </c>
    </row>
    <row r="2" spans="1:1" ht="15.75" x14ac:dyDescent="0.2">
      <c r="A2" s="46"/>
    </row>
    <row r="3" spans="1:1" ht="15.75" x14ac:dyDescent="0.2">
      <c r="A3" s="46" t="s">
        <v>35</v>
      </c>
    </row>
    <row r="4" spans="1:1" x14ac:dyDescent="0.2">
      <c r="A4" s="48"/>
    </row>
    <row r="5" spans="1:1" ht="15.75" x14ac:dyDescent="0.2">
      <c r="A5" s="46" t="s">
        <v>36</v>
      </c>
    </row>
    <row r="6" spans="1:1" x14ac:dyDescent="0.2">
      <c r="A6" s="48"/>
    </row>
    <row r="7" spans="1:1" ht="15.75" x14ac:dyDescent="0.2">
      <c r="A7" s="46" t="s">
        <v>37</v>
      </c>
    </row>
    <row r="8" spans="1:1" ht="15.75" x14ac:dyDescent="0.2">
      <c r="A8" s="46"/>
    </row>
    <row r="9" spans="1:1" ht="15.75" x14ac:dyDescent="0.2">
      <c r="A9" s="46" t="s">
        <v>38</v>
      </c>
    </row>
    <row r="10" spans="1:1" x14ac:dyDescent="0.2">
      <c r="A10" s="48"/>
    </row>
    <row r="11" spans="1:1" ht="15.75" x14ac:dyDescent="0.2">
      <c r="A11" s="46" t="s">
        <v>39</v>
      </c>
    </row>
    <row r="12" spans="1:1" x14ac:dyDescent="0.2">
      <c r="A12" s="48"/>
    </row>
    <row r="13" spans="1:1" ht="15.75" x14ac:dyDescent="0.2">
      <c r="A13" s="46" t="s">
        <v>40</v>
      </c>
    </row>
    <row r="14" spans="1:1" ht="15.75" x14ac:dyDescent="0.2">
      <c r="A14" s="46"/>
    </row>
    <row r="15" spans="1:1" ht="15.75" x14ac:dyDescent="0.2">
      <c r="A15" s="46" t="s">
        <v>41</v>
      </c>
    </row>
    <row r="16" spans="1:1" x14ac:dyDescent="0.2">
      <c r="A16" s="48"/>
    </row>
    <row r="17" spans="1:1" ht="21" customHeight="1" x14ac:dyDescent="0.2">
      <c r="A17" s="46" t="s">
        <v>42</v>
      </c>
    </row>
    <row r="18" spans="1:1" ht="15.75" x14ac:dyDescent="0.2">
      <c r="A18" s="46"/>
    </row>
    <row r="19" spans="1:1" ht="37.5" customHeight="1" x14ac:dyDescent="0.2">
      <c r="A19" s="49" t="s">
        <v>43</v>
      </c>
    </row>
    <row r="20" spans="1:1" ht="15.75" x14ac:dyDescent="0.2">
      <c r="A20" s="46"/>
    </row>
    <row r="21" spans="1:1" ht="15.75" x14ac:dyDescent="0.2">
      <c r="A21" s="46" t="s">
        <v>44</v>
      </c>
    </row>
    <row r="22" spans="1:1" ht="15.75" x14ac:dyDescent="0.2">
      <c r="A22" s="46"/>
    </row>
    <row r="23" spans="1:1" ht="15.75" x14ac:dyDescent="0.2">
      <c r="A23" s="46" t="s">
        <v>45</v>
      </c>
    </row>
    <row r="24" spans="1:1" ht="15.75" x14ac:dyDescent="0.2">
      <c r="A24" s="46"/>
    </row>
    <row r="25" spans="1:1" ht="31.5" x14ac:dyDescent="0.2">
      <c r="A25" s="46" t="s">
        <v>46</v>
      </c>
    </row>
    <row r="26" spans="1:1" ht="15.75" x14ac:dyDescent="0.2">
      <c r="A26" s="46"/>
    </row>
    <row r="27" spans="1:1" ht="31.5" x14ac:dyDescent="0.2">
      <c r="A27" s="46" t="s">
        <v>47</v>
      </c>
    </row>
    <row r="28" spans="1:1" ht="15.75" x14ac:dyDescent="0.2">
      <c r="A28" s="46"/>
    </row>
    <row r="29" spans="1:1" ht="27.75" customHeight="1" x14ac:dyDescent="0.2">
      <c r="A29" s="46" t="s">
        <v>48</v>
      </c>
    </row>
    <row r="30" spans="1:1" ht="15.75" hidden="1" x14ac:dyDescent="0.2">
      <c r="A30" s="46"/>
    </row>
    <row r="31" spans="1:1" ht="48.75" customHeight="1" x14ac:dyDescent="0.25">
      <c r="A31" s="50" t="s">
        <v>49</v>
      </c>
    </row>
    <row r="32" spans="1:1" ht="15.75" x14ac:dyDescent="0.2">
      <c r="A32" s="49"/>
    </row>
    <row r="33" spans="1:1" ht="78.75" x14ac:dyDescent="0.2">
      <c r="A33" s="46" t="s">
        <v>50</v>
      </c>
    </row>
    <row r="35" spans="1:1" ht="31.5" x14ac:dyDescent="0.25">
      <c r="A35" s="50" t="s">
        <v>51</v>
      </c>
    </row>
  </sheetData>
  <pageMargins left="0.25" right="0.25" top="0.75" bottom="0.75" header="0.3" footer="0.3"/>
  <pageSetup scale="81"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showGridLines="0" tabSelected="1" topLeftCell="A6" zoomScale="70" zoomScaleNormal="70" workbookViewId="0">
      <selection activeCell="E11" sqref="E11"/>
    </sheetView>
  </sheetViews>
  <sheetFormatPr defaultColWidth="9" defaultRowHeight="12.75" x14ac:dyDescent="0.2"/>
  <cols>
    <col min="1" max="1" width="27.85546875" style="1" customWidth="1"/>
    <col min="2" max="2" width="29.42578125" style="1" customWidth="1"/>
    <col min="3" max="6" width="14.7109375" style="1" customWidth="1"/>
    <col min="7" max="7" width="16.42578125" style="1" bestFit="1" customWidth="1"/>
    <col min="8" max="8" width="15.28515625" style="23" bestFit="1" customWidth="1"/>
    <col min="9" max="9" width="15.28515625" style="1" bestFit="1" customWidth="1"/>
    <col min="10" max="10" width="14.5703125" style="1" customWidth="1"/>
    <col min="11" max="11" width="14.7109375" style="23" customWidth="1"/>
    <col min="12" max="12" width="15.28515625" style="23" bestFit="1" customWidth="1"/>
    <col min="13" max="16384" width="9" style="1"/>
  </cols>
  <sheetData>
    <row r="1" spans="1:12" ht="47.45" customHeight="1" x14ac:dyDescent="0.6">
      <c r="A1" s="53" t="s">
        <v>0</v>
      </c>
      <c r="B1" s="53"/>
      <c r="C1" s="53"/>
      <c r="D1" s="53"/>
      <c r="E1" s="53"/>
      <c r="F1" s="53"/>
      <c r="G1" s="53"/>
      <c r="H1" s="53"/>
      <c r="I1" s="53"/>
      <c r="J1" s="53"/>
      <c r="K1" s="53"/>
      <c r="L1" s="54" t="s">
        <v>52</v>
      </c>
    </row>
    <row r="2" spans="1:12" s="3" customFormat="1" ht="37.5" customHeight="1" x14ac:dyDescent="0.15">
      <c r="A2" s="2"/>
      <c r="B2" s="2"/>
      <c r="C2" s="2"/>
      <c r="D2" s="2"/>
      <c r="E2" s="2"/>
      <c r="F2" s="2"/>
      <c r="G2" s="2"/>
      <c r="H2" s="61" t="str">
        <f>IF(SUM(I25+J25+K25)=K4," ","OUT OF BALANCE")</f>
        <v xml:space="preserve"> </v>
      </c>
      <c r="I2" s="61"/>
      <c r="J2" s="61"/>
      <c r="K2" s="62" t="str">
        <f>IF(SUM(K4-L25-K25)&lt;&gt;0,SUM(K4-L25-K25)," ")</f>
        <v xml:space="preserve"> </v>
      </c>
      <c r="L2" s="62"/>
    </row>
    <row r="3" spans="1:12" s="4" customFormat="1" ht="24" customHeight="1" x14ac:dyDescent="0.25">
      <c r="A3" s="63" t="s">
        <v>1</v>
      </c>
      <c r="B3" s="63"/>
      <c r="C3" s="63"/>
      <c r="D3" s="63" t="s">
        <v>21</v>
      </c>
      <c r="E3" s="63"/>
      <c r="I3" s="64" t="s">
        <v>2</v>
      </c>
      <c r="J3" s="65"/>
      <c r="K3" s="66" t="s">
        <v>3</v>
      </c>
      <c r="L3" s="67"/>
    </row>
    <row r="4" spans="1:12" s="5" customFormat="1" ht="24" customHeight="1" x14ac:dyDescent="0.15">
      <c r="A4" s="68"/>
      <c r="B4" s="69"/>
      <c r="C4" s="70"/>
      <c r="D4" s="68"/>
      <c r="E4" s="70"/>
      <c r="I4" s="71"/>
      <c r="J4" s="72"/>
      <c r="K4" s="73"/>
      <c r="L4" s="74"/>
    </row>
    <row r="5" spans="1:12" ht="9.75" customHeight="1" x14ac:dyDescent="0.2">
      <c r="D5" s="6"/>
      <c r="H5" s="7"/>
      <c r="I5" s="8"/>
      <c r="J5" s="9"/>
      <c r="K5" s="10"/>
      <c r="L5" s="10"/>
    </row>
    <row r="6" spans="1:12" s="4" customFormat="1" ht="24" customHeight="1" x14ac:dyDescent="0.25">
      <c r="A6" s="75" t="s">
        <v>20</v>
      </c>
      <c r="B6" s="75"/>
      <c r="C6" s="75"/>
      <c r="D6" s="76" t="s">
        <v>19</v>
      </c>
      <c r="E6" s="77"/>
      <c r="F6" s="77"/>
      <c r="G6" s="77"/>
      <c r="H6" s="77"/>
      <c r="I6" s="77"/>
      <c r="J6" s="77"/>
      <c r="K6" s="77"/>
      <c r="L6" s="78"/>
    </row>
    <row r="7" spans="1:12" s="11" customFormat="1" ht="24" customHeight="1" x14ac:dyDescent="0.15">
      <c r="A7" s="80"/>
      <c r="B7" s="81"/>
      <c r="C7" s="81"/>
      <c r="D7" s="68"/>
      <c r="E7" s="69"/>
      <c r="F7" s="69"/>
      <c r="G7" s="69"/>
      <c r="H7" s="69"/>
      <c r="I7" s="69"/>
      <c r="J7" s="69"/>
      <c r="K7" s="69"/>
      <c r="L7" s="70"/>
    </row>
    <row r="8" spans="1:12" ht="6.75" customHeight="1" x14ac:dyDescent="0.2">
      <c r="A8" s="12"/>
      <c r="B8" s="13"/>
      <c r="C8" s="14"/>
      <c r="D8" s="14"/>
      <c r="E8" s="14"/>
      <c r="F8" s="14"/>
      <c r="G8" s="14"/>
      <c r="H8" s="14"/>
      <c r="I8" s="14"/>
      <c r="J8" s="14"/>
      <c r="K8" s="14"/>
      <c r="L8" s="14"/>
    </row>
    <row r="9" spans="1:12" s="15" customFormat="1" ht="54.75" customHeight="1" x14ac:dyDescent="0.15">
      <c r="A9" s="55" t="s">
        <v>4</v>
      </c>
      <c r="B9" s="55" t="s">
        <v>16</v>
      </c>
      <c r="C9" s="56" t="s">
        <v>5</v>
      </c>
      <c r="D9" s="56" t="s">
        <v>6</v>
      </c>
      <c r="E9" s="56" t="s">
        <v>13</v>
      </c>
      <c r="F9" s="56" t="s">
        <v>14</v>
      </c>
      <c r="G9" s="56" t="s">
        <v>15</v>
      </c>
      <c r="H9" s="56" t="s">
        <v>7</v>
      </c>
      <c r="I9" s="56" t="s">
        <v>8</v>
      </c>
      <c r="J9" s="56" t="s">
        <v>9</v>
      </c>
      <c r="K9" s="56" t="s">
        <v>10</v>
      </c>
      <c r="L9" s="57" t="s">
        <v>17</v>
      </c>
    </row>
    <row r="10" spans="1:12" s="20" customFormat="1" ht="20.45" customHeight="1" x14ac:dyDescent="0.15">
      <c r="A10" s="24"/>
      <c r="B10" s="16"/>
      <c r="C10" s="17"/>
      <c r="D10" s="17"/>
      <c r="E10" s="17"/>
      <c r="F10" s="17"/>
      <c r="G10" s="17"/>
      <c r="H10" s="18">
        <f>SUM('Deposit Slip 0625'!$C10:$G10)</f>
        <v>0</v>
      </c>
      <c r="I10" s="17"/>
      <c r="J10" s="18">
        <f>ROUND(SUM(H10-I10)/1.06,2)</f>
        <v>0</v>
      </c>
      <c r="K10" s="18">
        <f>'Deposit Slip 0625'!$H10-'Deposit Slip 0625'!$I10-J10</f>
        <v>0</v>
      </c>
      <c r="L10" s="19">
        <f>'Deposit Slip 0625'!$I10+'Deposit Slip 0625'!$J10</f>
        <v>0</v>
      </c>
    </row>
    <row r="11" spans="1:12" s="20" customFormat="1" ht="20.45" customHeight="1" x14ac:dyDescent="0.15">
      <c r="A11" s="24"/>
      <c r="B11" s="16"/>
      <c r="C11" s="17"/>
      <c r="D11" s="17"/>
      <c r="E11" s="17"/>
      <c r="F11" s="17"/>
      <c r="G11" s="17"/>
      <c r="H11" s="18">
        <f>SUM('Deposit Slip 0625'!$C11:$G11)</f>
        <v>0</v>
      </c>
      <c r="I11" s="17"/>
      <c r="J11" s="18">
        <f t="shared" ref="J11:J24" si="0">ROUND(SUM(H11-I11)/1.06,2)</f>
        <v>0</v>
      </c>
      <c r="K11" s="18">
        <f>'Deposit Slip 0625'!$H11-'Deposit Slip 0625'!$I11-J11</f>
        <v>0</v>
      </c>
      <c r="L11" s="19">
        <f>'Deposit Slip 0625'!$I11+'Deposit Slip 0625'!$J11</f>
        <v>0</v>
      </c>
    </row>
    <row r="12" spans="1:12" s="20" customFormat="1" ht="20.45" customHeight="1" x14ac:dyDescent="0.15">
      <c r="A12" s="24"/>
      <c r="B12" s="16"/>
      <c r="C12" s="17"/>
      <c r="D12" s="17"/>
      <c r="E12" s="17"/>
      <c r="F12" s="17"/>
      <c r="G12" s="17"/>
      <c r="H12" s="18">
        <f>SUM('Deposit Slip 0625'!$C12:$G12)</f>
        <v>0</v>
      </c>
      <c r="I12" s="17"/>
      <c r="J12" s="18">
        <f t="shared" si="0"/>
        <v>0</v>
      </c>
      <c r="K12" s="18">
        <f>'Deposit Slip 0625'!$H12-'Deposit Slip 0625'!$I12-J12</f>
        <v>0</v>
      </c>
      <c r="L12" s="19">
        <f>'Deposit Slip 0625'!$I12+'Deposit Slip 0625'!$J12</f>
        <v>0</v>
      </c>
    </row>
    <row r="13" spans="1:12" s="20" customFormat="1" ht="20.45" customHeight="1" x14ac:dyDescent="0.15">
      <c r="A13" s="24"/>
      <c r="B13" s="16"/>
      <c r="C13" s="17"/>
      <c r="D13" s="17"/>
      <c r="E13" s="17"/>
      <c r="F13" s="17"/>
      <c r="G13" s="17"/>
      <c r="H13" s="18">
        <f>SUM('Deposit Slip 0625'!$C13:$G13)</f>
        <v>0</v>
      </c>
      <c r="I13" s="17"/>
      <c r="J13" s="18">
        <f t="shared" si="0"/>
        <v>0</v>
      </c>
      <c r="K13" s="18">
        <f>'Deposit Slip 0625'!$H13-'Deposit Slip 0625'!$I13-J13</f>
        <v>0</v>
      </c>
      <c r="L13" s="19">
        <f>'Deposit Slip 0625'!$I13+'Deposit Slip 0625'!$J13</f>
        <v>0</v>
      </c>
    </row>
    <row r="14" spans="1:12" s="20" customFormat="1" ht="20.45" customHeight="1" x14ac:dyDescent="0.15">
      <c r="A14" s="24"/>
      <c r="B14" s="16"/>
      <c r="C14" s="17"/>
      <c r="D14" s="17"/>
      <c r="E14" s="17"/>
      <c r="F14" s="17"/>
      <c r="G14" s="17"/>
      <c r="H14" s="18">
        <f>SUM('Deposit Slip 0625'!$C14:$G14)</f>
        <v>0</v>
      </c>
      <c r="I14" s="17"/>
      <c r="J14" s="18">
        <f t="shared" si="0"/>
        <v>0</v>
      </c>
      <c r="K14" s="18">
        <f>'Deposit Slip 0625'!$H14-'Deposit Slip 0625'!$I14-J14</f>
        <v>0</v>
      </c>
      <c r="L14" s="19">
        <f>'Deposit Slip 0625'!$I14+'Deposit Slip 0625'!$J14</f>
        <v>0</v>
      </c>
    </row>
    <row r="15" spans="1:12" s="20" customFormat="1" ht="20.45" customHeight="1" x14ac:dyDescent="0.15">
      <c r="A15" s="24"/>
      <c r="B15" s="16"/>
      <c r="C15" s="17"/>
      <c r="D15" s="17"/>
      <c r="E15" s="17"/>
      <c r="F15" s="17"/>
      <c r="G15" s="17"/>
      <c r="H15" s="18">
        <f>SUM('Deposit Slip 0625'!$C15:$G15)</f>
        <v>0</v>
      </c>
      <c r="I15" s="17"/>
      <c r="J15" s="18">
        <f t="shared" si="0"/>
        <v>0</v>
      </c>
      <c r="K15" s="18">
        <f>'Deposit Slip 0625'!$H15-'Deposit Slip 0625'!$I15-J15</f>
        <v>0</v>
      </c>
      <c r="L15" s="19">
        <f>'Deposit Slip 0625'!$I15+'Deposit Slip 0625'!$J15</f>
        <v>0</v>
      </c>
    </row>
    <row r="16" spans="1:12" s="20" customFormat="1" ht="20.45" customHeight="1" x14ac:dyDescent="0.15">
      <c r="A16" s="24"/>
      <c r="B16" s="16"/>
      <c r="C16" s="17"/>
      <c r="D16" s="17"/>
      <c r="E16" s="17"/>
      <c r="F16" s="17"/>
      <c r="G16" s="17"/>
      <c r="H16" s="18">
        <f>SUM('Deposit Slip 0625'!$C16:$G16)</f>
        <v>0</v>
      </c>
      <c r="I16" s="17"/>
      <c r="J16" s="18">
        <f t="shared" si="0"/>
        <v>0</v>
      </c>
      <c r="K16" s="18">
        <f>'Deposit Slip 0625'!$H16-'Deposit Slip 0625'!$I16-J16</f>
        <v>0</v>
      </c>
      <c r="L16" s="19">
        <f>'Deposit Slip 0625'!$I16+'Deposit Slip 0625'!$J16</f>
        <v>0</v>
      </c>
    </row>
    <row r="17" spans="1:12" s="20" customFormat="1" ht="20.45" customHeight="1" x14ac:dyDescent="0.15">
      <c r="A17" s="24"/>
      <c r="B17" s="16"/>
      <c r="C17" s="17"/>
      <c r="D17" s="17"/>
      <c r="E17" s="17"/>
      <c r="F17" s="17"/>
      <c r="G17" s="17"/>
      <c r="H17" s="18">
        <f>SUM('Deposit Slip 0625'!$C17:$G17)</f>
        <v>0</v>
      </c>
      <c r="I17" s="17"/>
      <c r="J17" s="18">
        <f t="shared" si="0"/>
        <v>0</v>
      </c>
      <c r="K17" s="18">
        <f>'Deposit Slip 0625'!$H17-'Deposit Slip 0625'!$I17-J17</f>
        <v>0</v>
      </c>
      <c r="L17" s="19">
        <f>'Deposit Slip 0625'!$I17+'Deposit Slip 0625'!$J17</f>
        <v>0</v>
      </c>
    </row>
    <row r="18" spans="1:12" s="20" customFormat="1" ht="20.45" customHeight="1" x14ac:dyDescent="0.15">
      <c r="A18" s="24"/>
      <c r="B18" s="16"/>
      <c r="C18" s="17"/>
      <c r="D18" s="17"/>
      <c r="E18" s="17"/>
      <c r="F18" s="17"/>
      <c r="G18" s="17"/>
      <c r="H18" s="18">
        <f>SUM('Deposit Slip 0625'!$C18:$G18)</f>
        <v>0</v>
      </c>
      <c r="I18" s="17"/>
      <c r="J18" s="18">
        <f t="shared" si="0"/>
        <v>0</v>
      </c>
      <c r="K18" s="18">
        <f>'Deposit Slip 0625'!$H18-'Deposit Slip 0625'!$I18-J18</f>
        <v>0</v>
      </c>
      <c r="L18" s="19">
        <f>'Deposit Slip 0625'!$I18+'Deposit Slip 0625'!$J18</f>
        <v>0</v>
      </c>
    </row>
    <row r="19" spans="1:12" s="20" customFormat="1" ht="20.45" customHeight="1" x14ac:dyDescent="0.15">
      <c r="A19" s="24"/>
      <c r="B19" s="16"/>
      <c r="C19" s="17"/>
      <c r="D19" s="17"/>
      <c r="E19" s="17"/>
      <c r="F19" s="17"/>
      <c r="G19" s="17"/>
      <c r="H19" s="18">
        <f>SUM('Deposit Slip 0625'!$C19:$G19)</f>
        <v>0</v>
      </c>
      <c r="I19" s="17"/>
      <c r="J19" s="18">
        <f t="shared" si="0"/>
        <v>0</v>
      </c>
      <c r="K19" s="18">
        <f>'Deposit Slip 0625'!$H19-'Deposit Slip 0625'!$I19-J19</f>
        <v>0</v>
      </c>
      <c r="L19" s="19">
        <f>'Deposit Slip 0625'!$I19+'Deposit Slip 0625'!$J19</f>
        <v>0</v>
      </c>
    </row>
    <row r="20" spans="1:12" s="20" customFormat="1" ht="20.45" customHeight="1" x14ac:dyDescent="0.15">
      <c r="A20" s="24"/>
      <c r="B20" s="16"/>
      <c r="C20" s="17"/>
      <c r="D20" s="17"/>
      <c r="E20" s="17"/>
      <c r="F20" s="17"/>
      <c r="G20" s="17"/>
      <c r="H20" s="18">
        <f>SUM('Deposit Slip 0625'!$C20:$G20)</f>
        <v>0</v>
      </c>
      <c r="I20" s="17"/>
      <c r="J20" s="18">
        <f t="shared" si="0"/>
        <v>0</v>
      </c>
      <c r="K20" s="18">
        <f>'Deposit Slip 0625'!$H20-'Deposit Slip 0625'!$I20-J20</f>
        <v>0</v>
      </c>
      <c r="L20" s="19">
        <f>'Deposit Slip 0625'!$I20+'Deposit Slip 0625'!$J20</f>
        <v>0</v>
      </c>
    </row>
    <row r="21" spans="1:12" s="20" customFormat="1" ht="20.45" customHeight="1" x14ac:dyDescent="0.15">
      <c r="A21" s="24"/>
      <c r="B21" s="16"/>
      <c r="C21" s="17"/>
      <c r="D21" s="17"/>
      <c r="E21" s="17"/>
      <c r="F21" s="17"/>
      <c r="G21" s="17"/>
      <c r="H21" s="18">
        <f>SUM('Deposit Slip 0625'!$C21:$G21)</f>
        <v>0</v>
      </c>
      <c r="I21" s="17"/>
      <c r="J21" s="18">
        <f t="shared" si="0"/>
        <v>0</v>
      </c>
      <c r="K21" s="18">
        <f>'Deposit Slip 0625'!$H21-'Deposit Slip 0625'!$I21-J21</f>
        <v>0</v>
      </c>
      <c r="L21" s="19">
        <f>'Deposit Slip 0625'!$I21+'Deposit Slip 0625'!$J21</f>
        <v>0</v>
      </c>
    </row>
    <row r="22" spans="1:12" s="20" customFormat="1" ht="20.45" customHeight="1" x14ac:dyDescent="0.15">
      <c r="A22" s="24"/>
      <c r="B22" s="16"/>
      <c r="C22" s="17"/>
      <c r="D22" s="17"/>
      <c r="E22" s="17"/>
      <c r="F22" s="17"/>
      <c r="G22" s="17"/>
      <c r="H22" s="18">
        <f>SUM('Deposit Slip 0625'!$C22:$G22)</f>
        <v>0</v>
      </c>
      <c r="I22" s="17"/>
      <c r="J22" s="18">
        <f t="shared" si="0"/>
        <v>0</v>
      </c>
      <c r="K22" s="18">
        <f>'Deposit Slip 0625'!$H22-'Deposit Slip 0625'!$I22-J22</f>
        <v>0</v>
      </c>
      <c r="L22" s="19">
        <f>'Deposit Slip 0625'!$I22+'Deposit Slip 0625'!$J22</f>
        <v>0</v>
      </c>
    </row>
    <row r="23" spans="1:12" s="20" customFormat="1" ht="20.45" customHeight="1" x14ac:dyDescent="0.15">
      <c r="A23" s="24"/>
      <c r="B23" s="16"/>
      <c r="C23" s="17"/>
      <c r="D23" s="17"/>
      <c r="E23" s="17"/>
      <c r="F23" s="17"/>
      <c r="G23" s="17"/>
      <c r="H23" s="18">
        <f>SUM('Deposit Slip 0625'!$C23:$G23)</f>
        <v>0</v>
      </c>
      <c r="I23" s="17"/>
      <c r="J23" s="18">
        <f t="shared" si="0"/>
        <v>0</v>
      </c>
      <c r="K23" s="18">
        <f>'Deposit Slip 0625'!$H23-'Deposit Slip 0625'!$I23-J23</f>
        <v>0</v>
      </c>
      <c r="L23" s="19">
        <f>'Deposit Slip 0625'!$I23+'Deposit Slip 0625'!$J23</f>
        <v>0</v>
      </c>
    </row>
    <row r="24" spans="1:12" s="20" customFormat="1" ht="20.45" customHeight="1" x14ac:dyDescent="0.15">
      <c r="A24" s="24"/>
      <c r="B24" s="16"/>
      <c r="C24" s="17"/>
      <c r="D24" s="17"/>
      <c r="E24" s="17"/>
      <c r="F24" s="17"/>
      <c r="G24" s="17"/>
      <c r="H24" s="18">
        <f>SUM('Deposit Slip 0625'!$C24:$G24)</f>
        <v>0</v>
      </c>
      <c r="I24" s="17"/>
      <c r="J24" s="18">
        <f t="shared" si="0"/>
        <v>0</v>
      </c>
      <c r="K24" s="18">
        <f>'Deposit Slip 0625'!$H24-'Deposit Slip 0625'!$I24-J24</f>
        <v>0</v>
      </c>
      <c r="L24" s="19">
        <f>'Deposit Slip 0625'!$I24+'Deposit Slip 0625'!$J24</f>
        <v>0</v>
      </c>
    </row>
    <row r="25" spans="1:12" s="20" customFormat="1" ht="20.45" customHeight="1" x14ac:dyDescent="0.15">
      <c r="A25" s="82" t="s">
        <v>11</v>
      </c>
      <c r="B25" s="82"/>
      <c r="C25" s="58">
        <f t="shared" ref="C25:L25" si="1">SUM(C10:C24)</f>
        <v>0</v>
      </c>
      <c r="D25" s="59">
        <f t="shared" si="1"/>
        <v>0</v>
      </c>
      <c r="E25" s="59">
        <f t="shared" si="1"/>
        <v>0</v>
      </c>
      <c r="F25" s="59">
        <f t="shared" si="1"/>
        <v>0</v>
      </c>
      <c r="G25" s="58">
        <f t="shared" si="1"/>
        <v>0</v>
      </c>
      <c r="H25" s="58">
        <f t="shared" si="1"/>
        <v>0</v>
      </c>
      <c r="I25" s="58">
        <f t="shared" si="1"/>
        <v>0</v>
      </c>
      <c r="J25" s="58">
        <f t="shared" si="1"/>
        <v>0</v>
      </c>
      <c r="K25" s="58">
        <f t="shared" si="1"/>
        <v>0</v>
      </c>
      <c r="L25" s="60">
        <f t="shared" si="1"/>
        <v>0</v>
      </c>
    </row>
    <row r="26" spans="1:12" s="20" customFormat="1" ht="12" customHeight="1" x14ac:dyDescent="0.15">
      <c r="A26" s="35"/>
      <c r="B26" s="35"/>
      <c r="C26" s="36"/>
      <c r="D26" s="36"/>
      <c r="E26" s="36"/>
      <c r="F26" s="36"/>
      <c r="G26" s="36"/>
      <c r="H26" s="36"/>
      <c r="I26" s="36"/>
      <c r="J26" s="36"/>
      <c r="K26" s="36"/>
      <c r="L26" s="37"/>
    </row>
    <row r="27" spans="1:12" s="21" customFormat="1" ht="20.45" customHeight="1" x14ac:dyDescent="0.3">
      <c r="A27" s="83" t="s">
        <v>12</v>
      </c>
      <c r="B27" s="83"/>
      <c r="C27" s="25"/>
      <c r="D27" s="79" t="s">
        <v>30</v>
      </c>
      <c r="E27" s="79"/>
      <c r="F27" s="79"/>
      <c r="G27" s="25"/>
      <c r="H27"/>
      <c r="I27"/>
      <c r="J27"/>
      <c r="K27"/>
      <c r="L27"/>
    </row>
    <row r="28" spans="1:12" s="21" customFormat="1" ht="24" customHeight="1" x14ac:dyDescent="0.25">
      <c r="A28" s="24" t="s">
        <v>18</v>
      </c>
      <c r="B28" s="22">
        <f>K25</f>
        <v>0</v>
      </c>
      <c r="C28" s="25"/>
      <c r="D28" s="31"/>
      <c r="E28" s="32" t="s">
        <v>28</v>
      </c>
      <c r="F28" s="33" t="s">
        <v>29</v>
      </c>
      <c r="G28" s="25"/>
      <c r="H28"/>
      <c r="I28"/>
      <c r="J28"/>
      <c r="K28"/>
      <c r="L28"/>
    </row>
    <row r="29" spans="1:12" s="20" customFormat="1" ht="18.75" customHeight="1" x14ac:dyDescent="0.25">
      <c r="C29" s="26"/>
      <c r="D29" s="32" t="s">
        <v>22</v>
      </c>
      <c r="E29" s="40"/>
      <c r="F29" s="38">
        <f>E29*1</f>
        <v>0</v>
      </c>
      <c r="G29" s="27"/>
      <c r="H29"/>
      <c r="I29"/>
      <c r="J29"/>
      <c r="K29"/>
      <c r="L29"/>
    </row>
    <row r="30" spans="1:12" ht="15.75" x14ac:dyDescent="0.25">
      <c r="A30"/>
      <c r="C30" s="28"/>
      <c r="D30" s="34" t="s">
        <v>23</v>
      </c>
      <c r="E30" s="40"/>
      <c r="F30" s="38">
        <f>E30*5</f>
        <v>0</v>
      </c>
      <c r="G30" s="28"/>
      <c r="H30"/>
      <c r="I30"/>
      <c r="J30"/>
      <c r="K30"/>
      <c r="L30"/>
    </row>
    <row r="31" spans="1:12" ht="15.75" x14ac:dyDescent="0.25">
      <c r="C31" s="28"/>
      <c r="D31" s="34" t="s">
        <v>24</v>
      </c>
      <c r="E31" s="40"/>
      <c r="F31" s="38">
        <f>E31*10</f>
        <v>0</v>
      </c>
      <c r="G31" s="28"/>
      <c r="H31"/>
      <c r="I31"/>
      <c r="J31"/>
      <c r="K31"/>
      <c r="L31"/>
    </row>
    <row r="32" spans="1:12" ht="15.75" x14ac:dyDescent="0.25">
      <c r="C32" s="28"/>
      <c r="D32" s="34" t="s">
        <v>25</v>
      </c>
      <c r="E32" s="40"/>
      <c r="F32" s="39">
        <f>E32*20</f>
        <v>0</v>
      </c>
      <c r="G32" s="28"/>
      <c r="H32"/>
      <c r="I32"/>
      <c r="J32"/>
      <c r="K32"/>
      <c r="L32"/>
    </row>
    <row r="33" spans="1:12" ht="15.75" x14ac:dyDescent="0.25">
      <c r="A33"/>
      <c r="C33" s="29"/>
      <c r="D33" s="34" t="s">
        <v>26</v>
      </c>
      <c r="E33" s="40"/>
      <c r="F33" s="39">
        <f>E33*50</f>
        <v>0</v>
      </c>
      <c r="G33" s="30"/>
      <c r="H33"/>
      <c r="I33"/>
      <c r="J33"/>
      <c r="K33"/>
      <c r="L33"/>
    </row>
    <row r="34" spans="1:12" ht="15.75" x14ac:dyDescent="0.25">
      <c r="A34"/>
      <c r="C34" s="29"/>
      <c r="D34" s="34" t="s">
        <v>27</v>
      </c>
      <c r="E34" s="40"/>
      <c r="F34" s="39">
        <f>E34*100</f>
        <v>0</v>
      </c>
      <c r="G34" s="30"/>
      <c r="H34"/>
      <c r="I34"/>
      <c r="J34"/>
      <c r="K34"/>
      <c r="L34"/>
    </row>
    <row r="35" spans="1:12" ht="15.75" x14ac:dyDescent="0.25">
      <c r="A35"/>
      <c r="C35" s="29"/>
      <c r="D35" s="43" t="s">
        <v>32</v>
      </c>
      <c r="E35" s="40"/>
      <c r="F35" s="39">
        <f>E35</f>
        <v>0</v>
      </c>
      <c r="G35" s="30"/>
      <c r="H35"/>
      <c r="I35"/>
      <c r="J35"/>
      <c r="K35"/>
      <c r="L35"/>
    </row>
    <row r="36" spans="1:12" ht="15.75" x14ac:dyDescent="0.25">
      <c r="A36"/>
      <c r="C36" s="29"/>
      <c r="E36" s="44" t="s">
        <v>31</v>
      </c>
      <c r="F36" s="42">
        <f>SUM(F29:F35)</f>
        <v>0</v>
      </c>
      <c r="G36" s="45" t="s">
        <v>33</v>
      </c>
      <c r="H36" s="41">
        <f>IF(F36=C25,2,1)</f>
        <v>2</v>
      </c>
    </row>
    <row r="37" spans="1:12" x14ac:dyDescent="0.2">
      <c r="A37"/>
      <c r="C37" s="29"/>
      <c r="D37" s="28"/>
      <c r="E37" s="30"/>
      <c r="F37" s="30"/>
      <c r="G37" s="30"/>
      <c r="H37" s="28"/>
      <c r="I37" s="28"/>
      <c r="J37" s="28"/>
      <c r="K37" s="28"/>
      <c r="L37" s="28"/>
    </row>
    <row r="38" spans="1:12" x14ac:dyDescent="0.2">
      <c r="C38" s="29"/>
      <c r="D38" s="29"/>
      <c r="E38" s="29"/>
      <c r="F38" s="28"/>
      <c r="G38" s="28"/>
      <c r="H38" s="28"/>
      <c r="I38" s="30"/>
      <c r="J38" s="28"/>
      <c r="K38" s="28"/>
      <c r="L38" s="28"/>
    </row>
    <row r="39" spans="1:12" x14ac:dyDescent="0.2">
      <c r="C39" s="28"/>
      <c r="D39" s="28"/>
      <c r="E39" s="28"/>
      <c r="F39" s="28"/>
      <c r="G39" s="28"/>
      <c r="H39" s="30"/>
      <c r="I39" s="28"/>
      <c r="J39" s="28"/>
      <c r="K39" s="30"/>
      <c r="L39" s="30"/>
    </row>
    <row r="40" spans="1:12" x14ac:dyDescent="0.2">
      <c r="C40" s="28"/>
      <c r="D40" s="28"/>
      <c r="E40" s="28"/>
      <c r="F40" s="28"/>
      <c r="G40" s="28"/>
      <c r="H40" s="30"/>
      <c r="I40" s="28"/>
      <c r="J40" s="28"/>
      <c r="K40" s="30"/>
      <c r="L40" s="30"/>
    </row>
    <row r="41" spans="1:12" x14ac:dyDescent="0.2">
      <c r="C41" s="28"/>
      <c r="D41" s="28"/>
      <c r="E41" s="28"/>
      <c r="F41" s="28"/>
      <c r="G41" s="28"/>
      <c r="H41" s="30"/>
      <c r="I41" s="28"/>
      <c r="J41" s="28"/>
      <c r="K41" s="30"/>
      <c r="L41" s="30"/>
    </row>
    <row r="42" spans="1:12" x14ac:dyDescent="0.2">
      <c r="C42" s="28"/>
      <c r="D42" s="28"/>
      <c r="E42" s="28"/>
      <c r="F42" s="28"/>
      <c r="G42" s="28"/>
      <c r="H42" s="30"/>
      <c r="I42" s="28"/>
      <c r="J42" s="28"/>
      <c r="K42" s="30"/>
      <c r="L42" s="30"/>
    </row>
    <row r="43" spans="1:12" x14ac:dyDescent="0.2">
      <c r="C43" s="28"/>
      <c r="D43" s="28"/>
      <c r="E43" s="28"/>
      <c r="F43" s="28"/>
      <c r="G43" s="28"/>
      <c r="H43" s="30"/>
      <c r="I43" s="28"/>
      <c r="J43" s="28"/>
      <c r="K43" s="30"/>
      <c r="L43" s="30"/>
    </row>
    <row r="44" spans="1:12" x14ac:dyDescent="0.2">
      <c r="C44" s="28"/>
      <c r="D44" s="28"/>
      <c r="E44" s="28"/>
      <c r="F44" s="28"/>
      <c r="G44" s="28"/>
      <c r="H44" s="30"/>
      <c r="I44" s="28"/>
      <c r="J44" s="28"/>
      <c r="K44" s="30"/>
      <c r="L44" s="30"/>
    </row>
    <row r="45" spans="1:12" x14ac:dyDescent="0.2">
      <c r="C45" s="28"/>
      <c r="D45" s="28"/>
      <c r="E45" s="28"/>
      <c r="F45" s="28"/>
      <c r="G45" s="28"/>
      <c r="H45" s="30"/>
      <c r="I45" s="28"/>
      <c r="J45" s="28"/>
      <c r="K45" s="30"/>
      <c r="L45" s="30"/>
    </row>
    <row r="46" spans="1:12" x14ac:dyDescent="0.2">
      <c r="C46" s="28"/>
      <c r="D46" s="28"/>
      <c r="E46" s="28"/>
      <c r="F46" s="28"/>
      <c r="G46" s="28"/>
      <c r="H46" s="30"/>
      <c r="I46" s="28"/>
      <c r="J46" s="28"/>
      <c r="K46" s="30"/>
      <c r="L46" s="30"/>
    </row>
    <row r="47" spans="1:12" x14ac:dyDescent="0.2">
      <c r="C47" s="28"/>
      <c r="D47" s="28"/>
      <c r="E47" s="28"/>
      <c r="F47" s="28"/>
      <c r="G47" s="28"/>
      <c r="H47" s="30"/>
      <c r="I47" s="28"/>
      <c r="J47" s="28"/>
      <c r="K47" s="30"/>
      <c r="L47" s="30"/>
    </row>
    <row r="48" spans="1:12" x14ac:dyDescent="0.2">
      <c r="C48" s="28"/>
      <c r="D48" s="28"/>
      <c r="E48" s="28"/>
      <c r="F48" s="28"/>
      <c r="G48" s="28"/>
      <c r="H48" s="30"/>
      <c r="I48" s="28"/>
      <c r="J48" s="28"/>
      <c r="K48" s="30"/>
      <c r="L48" s="30"/>
    </row>
    <row r="49" spans="3:12" x14ac:dyDescent="0.2">
      <c r="C49" s="28"/>
      <c r="D49" s="28"/>
      <c r="E49" s="28"/>
      <c r="F49" s="28"/>
      <c r="G49" s="28"/>
      <c r="H49" s="30"/>
      <c r="I49" s="28"/>
      <c r="J49" s="28"/>
      <c r="K49" s="30"/>
      <c r="L49" s="30"/>
    </row>
  </sheetData>
  <sheetProtection selectLockedCells="1"/>
  <mergeCells count="17">
    <mergeCell ref="D27:F27"/>
    <mergeCell ref="A7:C7"/>
    <mergeCell ref="D7:L7"/>
    <mergeCell ref="A25:B25"/>
    <mergeCell ref="A27:B27"/>
    <mergeCell ref="A4:C4"/>
    <mergeCell ref="D4:E4"/>
    <mergeCell ref="I4:J4"/>
    <mergeCell ref="K4:L4"/>
    <mergeCell ref="A6:C6"/>
    <mergeCell ref="D6:L6"/>
    <mergeCell ref="H2:J2"/>
    <mergeCell ref="K2:L2"/>
    <mergeCell ref="A3:C3"/>
    <mergeCell ref="D3:E3"/>
    <mergeCell ref="I3:J3"/>
    <mergeCell ref="K3:L3"/>
  </mergeCells>
  <conditionalFormatting sqref="H2">
    <cfRule type="containsText" dxfId="0" priority="5" operator="containsText" text="OUT OF BALANCE">
      <formula>NOT(ISERROR(SEARCH("OUT OF BALANCE",H2)))</formula>
    </cfRule>
  </conditionalFormatting>
  <pageMargins left="0.25" right="0.25" top="0.25" bottom="0.25" header="0.3" footer="0.3"/>
  <pageSetup scale="75"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iconSet" priority="1" id="{A4F70159-81F8-47A5-B3A8-CD0C368B194C}">
            <x14:iconSet iconSet="3Symbols2" showValue="0" custom="1">
              <x14:cfvo type="percent">
                <xm:f>0</xm:f>
              </x14:cfvo>
              <x14:cfvo type="num">
                <xm:f>0</xm:f>
              </x14:cfvo>
              <x14:cfvo type="num" gte="0">
                <xm:f>1</xm:f>
              </x14:cfvo>
              <x14:cfIcon iconSet="NoIcons" iconId="0"/>
              <x14:cfIcon iconSet="3Symbols2" iconId="0"/>
              <x14:cfIcon iconSet="3Symbols2" iconId="2"/>
            </x14:iconSet>
          </x14:cfRule>
          <xm:sqref>H36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3D339F01A12947BF2F6D4CBDE489F9" ma:contentTypeVersion="14" ma:contentTypeDescription="Create a new document." ma:contentTypeScope="" ma:versionID="94d805f58ceba0dff63e45b405c87fa1">
  <xsd:schema xmlns:xsd="http://www.w3.org/2001/XMLSchema" xmlns:xs="http://www.w3.org/2001/XMLSchema" xmlns:p="http://schemas.microsoft.com/office/2006/metadata/properties" xmlns:ns2="909193e1-f825-4771-92bf-53c266641324" xmlns:ns3="18af97a8-4700-4462-9fd2-f7f426a0c311" targetNamespace="http://schemas.microsoft.com/office/2006/metadata/properties" ma:root="true" ma:fieldsID="e75ee1da06944a69e6f91176c23a38b5" ns2:_="" ns3:_="">
    <xsd:import namespace="909193e1-f825-4771-92bf-53c266641324"/>
    <xsd:import namespace="18af97a8-4700-4462-9fd2-f7f426a0c3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Note"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9193e1-f825-4771-92bf-53c2666413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Note" ma:index="13" nillable="true" ma:displayName="Note" ma:format="Dropdown" ma:internalName="Note">
      <xsd:simpleType>
        <xsd:restriction base="dms:Text">
          <xsd:maxLength value="255"/>
        </xsd:restrictio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fdeca8d-7643-4c62-944b-2379c5676b04"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af97a8-4700-4462-9fd2-f7f426a0c31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a2fd89d-de0f-4bbe-92f0-44cb235ee913}" ma:internalName="TaxCatchAll" ma:showField="CatchAllData" ma:web="18af97a8-4700-4462-9fd2-f7f426a0c3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09193e1-f825-4771-92bf-53c266641324">
      <Terms xmlns="http://schemas.microsoft.com/office/infopath/2007/PartnerControls"/>
    </lcf76f155ced4ddcb4097134ff3c332f>
    <Note xmlns="909193e1-f825-4771-92bf-53c266641324" xsi:nil="true"/>
    <TaxCatchAll xmlns="18af97a8-4700-4462-9fd2-f7f426a0c311" xsi:nil="true"/>
  </documentManagement>
</p:properties>
</file>

<file path=customXml/itemProps1.xml><?xml version="1.0" encoding="utf-8"?>
<ds:datastoreItem xmlns:ds="http://schemas.openxmlformats.org/officeDocument/2006/customXml" ds:itemID="{1D21BC84-EBC5-4FBF-A56A-896AD98DF9F9}">
  <ds:schemaRefs>
    <ds:schemaRef ds:uri="http://schemas.microsoft.com/sharepoint/v3/contenttype/forms"/>
  </ds:schemaRefs>
</ds:datastoreItem>
</file>

<file path=customXml/itemProps2.xml><?xml version="1.0" encoding="utf-8"?>
<ds:datastoreItem xmlns:ds="http://schemas.openxmlformats.org/officeDocument/2006/customXml" ds:itemID="{6F332A99-0FAE-46BD-8433-C552D07B17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9193e1-f825-4771-92bf-53c266641324"/>
    <ds:schemaRef ds:uri="18af97a8-4700-4462-9fd2-f7f426a0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2CFB1-F6BB-4D39-94BD-A0E2EC9E361E}">
  <ds:schemaRefs>
    <ds:schemaRef ds:uri="18af97a8-4700-4462-9fd2-f7f426a0c311"/>
    <ds:schemaRef ds:uri="909193e1-f825-4771-92bf-53c266641324"/>
    <ds:schemaRef ds:uri="http://schemas.microsoft.com/office/infopath/2007/PartnerControls"/>
    <ds:schemaRef ds:uri="http://purl.org/dc/elements/1.1/"/>
    <ds:schemaRef ds:uri="http://schemas.microsoft.com/office/2006/metadata/propertie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Instructions</vt:lpstr>
      <vt:lpstr>Deposit Slip 0625</vt:lpstr>
      <vt:lpstr>'Deposit Slip 0625'!GL_ACCOUNT__15_DIGITS</vt:lpstr>
      <vt:lpstr>'Deposit Slip 0625'!NON_TAX_AMT</vt:lpstr>
      <vt:lpstr>'Deposit Slip 0625'!Print_Area</vt:lpstr>
      <vt:lpstr>Instructions!Print_Area</vt:lpstr>
      <vt:lpstr>'Deposit Slip 0625'!TAXABLE_AMT</vt:lpstr>
    </vt:vector>
  </TitlesOfParts>
  <Company>Lewis-Clark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Deposit Slip</dc:title>
  <dc:creator>Lauren J. Grijalva</dc:creator>
  <cp:keywords>Deposit slip</cp:keywords>
  <cp:lastModifiedBy>Glory A. Deniston</cp:lastModifiedBy>
  <cp:lastPrinted>2025-06-11T21:21:35Z</cp:lastPrinted>
  <dcterms:created xsi:type="dcterms:W3CDTF">2020-01-10T20:22:43Z</dcterms:created>
  <dcterms:modified xsi:type="dcterms:W3CDTF">2025-08-06T21:30:46Z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0x010100F43D339F01A12947BF2F6D4CBDE489F9</vt:lpwstr>
  </property>
  <property fmtid="{D5CDD505-2E9C-101B-9397-08002B2CF9AE}" pid="3" name="MediaServiceImageTags">
    <vt:lpwstr/>
  </property>
</Properties>
</file>