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adeniston.PIONEER\Downloads\"/>
    </mc:Choice>
  </mc:AlternateContent>
  <xr:revisionPtr revIDLastSave="0" documentId="8_{9F8CD334-3B0E-4ACA-9266-1AD0E66AD8DD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W41" i="1"/>
  <c r="W40" i="1"/>
  <c r="W39" i="1"/>
  <c r="H39" i="1"/>
  <c r="W38" i="1"/>
  <c r="W36" i="1"/>
  <c r="H35" i="1"/>
  <c r="H34" i="1"/>
  <c r="H33" i="1"/>
  <c r="H32" i="1"/>
  <c r="H31" i="1"/>
  <c r="H30" i="1"/>
  <c r="H26" i="1"/>
  <c r="H25" i="1"/>
  <c r="H24" i="1"/>
  <c r="H23" i="1"/>
  <c r="H22" i="1"/>
  <c r="H21" i="1"/>
  <c r="H17" i="1"/>
  <c r="H16" i="1"/>
  <c r="H15" i="1"/>
  <c r="H14" i="1"/>
  <c r="H13" i="1"/>
  <c r="H12" i="1"/>
  <c r="H11" i="1"/>
  <c r="H36" i="1" l="1"/>
  <c r="H38" i="1" s="1"/>
  <c r="H40" i="1" s="1"/>
  <c r="H42" i="1" s="1"/>
  <c r="H27" i="1"/>
  <c r="H18" i="1"/>
</calcChain>
</file>

<file path=xl/sharedStrings.xml><?xml version="1.0" encoding="utf-8"?>
<sst xmlns="http://schemas.openxmlformats.org/spreadsheetml/2006/main" count="44" uniqueCount="38">
  <si>
    <t>PETTY CASH/CHANGE FUND RECONCILIATION</t>
  </si>
  <si>
    <t>Department:</t>
  </si>
  <si>
    <t>Date:</t>
  </si>
  <si>
    <t xml:space="preserve"> Petty Cash</t>
  </si>
  <si>
    <t xml:space="preserve"> Change Fund</t>
  </si>
  <si>
    <t>Authorized Amount:</t>
  </si>
  <si>
    <t>Cash on Hand</t>
  </si>
  <si>
    <t>Receipts on Hand</t>
  </si>
  <si>
    <t>Currency</t>
  </si>
  <si>
    <t xml:space="preserve">  GL Account</t>
  </si>
  <si>
    <t xml:space="preserve">Amount  </t>
  </si>
  <si>
    <t>Count</t>
  </si>
  <si>
    <t>Denomination</t>
  </si>
  <si>
    <t>Amount</t>
  </si>
  <si>
    <t xml:space="preserve">  Total Currency:</t>
  </si>
  <si>
    <t>Loose Coins</t>
  </si>
  <si>
    <t xml:space="preserve">  Total Loose Coin:</t>
  </si>
  <si>
    <t>Rolled Coin</t>
  </si>
  <si>
    <t>Dollars</t>
  </si>
  <si>
    <t>Half Dollars</t>
  </si>
  <si>
    <t>Quarters</t>
  </si>
  <si>
    <t>Dimes</t>
  </si>
  <si>
    <t>Nickels</t>
  </si>
  <si>
    <t>Pennies</t>
  </si>
  <si>
    <t xml:space="preserve">  Total Rolled Coin:</t>
  </si>
  <si>
    <t xml:space="preserve">  Total Receipts:</t>
  </si>
  <si>
    <t xml:space="preserve">  Total Cash:</t>
  </si>
  <si>
    <t xml:space="preserve">  Total Cash + Receipts:</t>
  </si>
  <si>
    <t xml:space="preserve">  Total Checks:</t>
  </si>
  <si>
    <t xml:space="preserve">  Reimbursements in Process:</t>
  </si>
  <si>
    <t xml:space="preserve">  Total Cash &amp; Checks:</t>
  </si>
  <si>
    <t xml:space="preserve">  Total Cash, Rcpts, Reimb:</t>
  </si>
  <si>
    <t xml:space="preserve">  Deposit Amount:</t>
  </si>
  <si>
    <t xml:space="preserve">  Petty Cash Variance:</t>
  </si>
  <si>
    <t>Comments:</t>
  </si>
  <si>
    <t xml:space="preserve">  Long/(Short):</t>
  </si>
  <si>
    <t>MM/DD/YY</t>
  </si>
  <si>
    <t xml:space="preserve">FUND CUSTODIAN: ________________________________________________                                                                                                                            STAFF MEMBER COMPLETING RECONCILIATION: _______________________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</si>
</sst>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##\-##\-######\-#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865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9" fontId="0" fillId="0" borderId="0" xfId="0" applyNumberFormat="1" applyAlignment="1">
      <alignment horizontal="righ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39" fontId="6" fillId="0" borderId="0" xfId="0" applyNumberFormat="1" applyFont="1"/>
    <xf numFmtId="0" fontId="4" fillId="0" borderId="2" xfId="0" applyFont="1" applyBorder="1" applyAlignment="1" applyProtection="1">
      <alignment horizontal="center" vertical="center"/>
      <protection locked="0"/>
    </xf>
    <xf numFmtId="43" fontId="3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6" fontId="4" fillId="0" borderId="3" xfId="0" applyNumberFormat="1" applyFont="1" applyBorder="1" applyAlignment="1" applyProtection="1">
      <alignment horizontal="left"/>
      <protection locked="0"/>
    </xf>
    <xf numFmtId="39" fontId="4" fillId="0" borderId="3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right"/>
      <protection locked="0"/>
    </xf>
    <xf numFmtId="0" fontId="2" fillId="2" borderId="3" xfId="0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39" fontId="0" fillId="0" borderId="3" xfId="0" applyNumberFormat="1" applyBorder="1" applyAlignment="1">
      <alignment horizontal="right"/>
    </xf>
    <xf numFmtId="39" fontId="3" fillId="0" borderId="3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43" fontId="3" fillId="0" borderId="6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5" fillId="0" borderId="6" xfId="1" applyNumberFormat="1" applyFont="1" applyFill="1" applyBorder="1" applyAlignment="1">
      <alignment horizontal="right"/>
    </xf>
    <xf numFmtId="43" fontId="5" fillId="0" borderId="3" xfId="1" applyNumberFormat="1" applyFont="1" applyFill="1" applyBorder="1" applyAlignment="1">
      <alignment horizontal="right"/>
    </xf>
    <xf numFmtId="43" fontId="6" fillId="0" borderId="6" xfId="0" applyNumberFormat="1" applyFont="1" applyBorder="1" applyAlignment="1" applyProtection="1">
      <alignment horizontal="right"/>
      <protection locked="0"/>
    </xf>
    <xf numFmtId="43" fontId="6" fillId="0" borderId="3" xfId="0" applyNumberFormat="1" applyFont="1" applyBorder="1" applyAlignment="1" applyProtection="1">
      <alignment horizontal="right"/>
      <protection locked="0"/>
    </xf>
    <xf numFmtId="43" fontId="4" fillId="0" borderId="6" xfId="1" applyNumberFormat="1" applyFont="1" applyBorder="1" applyAlignment="1" applyProtection="1">
      <alignment horizontal="right"/>
      <protection locked="0"/>
    </xf>
    <xf numFmtId="43" fontId="4" fillId="0" borderId="3" xfId="1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center"/>
      <protection locked="0"/>
    </xf>
    <xf numFmtId="39" fontId="0" fillId="0" borderId="7" xfId="0" applyNumberFormat="1" applyBorder="1" applyAlignment="1">
      <alignment horizontal="right"/>
    </xf>
    <xf numFmtId="39" fontId="3" fillId="0" borderId="6" xfId="0" applyNumberFormat="1" applyFont="1" applyBorder="1" applyAlignment="1">
      <alignment horizontal="right"/>
    </xf>
    <xf numFmtId="39" fontId="5" fillId="0" borderId="3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43" fontId="7" fillId="0" borderId="6" xfId="0" applyNumberFormat="1" applyFont="1" applyBorder="1" applyAlignment="1">
      <alignment horizontal="right"/>
    </xf>
    <xf numFmtId="43" fontId="7" fillId="0" borderId="3" xfId="0" applyNumberFormat="1" applyFont="1" applyBorder="1" applyAlignment="1">
      <alignment horizontal="right"/>
    </xf>
    <xf numFmtId="43" fontId="5" fillId="0" borderId="6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3" fillId="0" borderId="6" xfId="1" applyNumberFormat="1" applyFont="1" applyFill="1" applyBorder="1" applyAlignment="1">
      <alignment horizontal="right"/>
    </xf>
    <xf numFmtId="43" fontId="3" fillId="0" borderId="3" xfId="1" applyNumberFormat="1" applyFont="1" applyFill="1" applyBorder="1" applyAlignment="1">
      <alignment horizontal="right"/>
    </xf>
    <xf numFmtId="43" fontId="4" fillId="0" borderId="6" xfId="0" applyNumberFormat="1" applyFont="1" applyBorder="1" applyAlignment="1" applyProtection="1">
      <alignment horizontal="right"/>
      <protection locked="0"/>
    </xf>
    <xf numFmtId="43" fontId="4" fillId="0" borderId="3" xfId="0" applyNumberFormat="1" applyFont="1" applyBorder="1" applyAlignment="1" applyProtection="1">
      <alignment horizontal="right"/>
      <protection locked="0"/>
    </xf>
    <xf numFmtId="43" fontId="3" fillId="0" borderId="4" xfId="1" applyNumberFormat="1" applyFont="1" applyFill="1" applyBorder="1" applyAlignment="1">
      <alignment horizontal="right"/>
    </xf>
    <xf numFmtId="43" fontId="3" fillId="0" borderId="5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color rgb="FF0000FF"/>
      </font>
    </dxf>
    <dxf>
      <font>
        <color auto="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85725</xdr:rowOff>
    </xdr:from>
    <xdr:to>
      <xdr:col>18</xdr:col>
      <xdr:colOff>123373</xdr:colOff>
      <xdr:row>0</xdr:row>
      <xdr:rowOff>763595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85725"/>
          <a:ext cx="2590348" cy="67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50"/>
  <sheetViews>
    <sheetView tabSelected="1" zoomScaleNormal="100" workbookViewId="0">
      <selection activeCell="A45" sqref="A45:AA50"/>
    </sheetView>
  </sheetViews>
  <sheetFormatPr defaultRowHeight="15" x14ac:dyDescent="0.25"/>
  <cols>
    <col min="1" max="15" width="3.28515625" customWidth="1"/>
    <col min="16" max="22" width="4.42578125" customWidth="1"/>
    <col min="23" max="29" width="3.28515625" customWidth="1"/>
  </cols>
  <sheetData>
    <row r="1" spans="1:27" ht="65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0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" t="s">
        <v>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3"/>
      <c r="T4" s="4" t="s">
        <v>2</v>
      </c>
      <c r="U4" s="23" t="s">
        <v>36</v>
      </c>
      <c r="V4" s="23"/>
      <c r="W4" s="23"/>
      <c r="X4" s="23"/>
      <c r="Y4" s="23"/>
      <c r="Z4" s="23"/>
      <c r="AA4" s="23"/>
    </row>
    <row r="5" spans="1:27" ht="10.5" customHeight="1" x14ac:dyDescent="0.25"/>
    <row r="6" spans="1:27" x14ac:dyDescent="0.25">
      <c r="A6" s="10"/>
      <c r="B6" s="2" t="s">
        <v>3</v>
      </c>
      <c r="F6" s="10"/>
      <c r="G6" s="2" t="s">
        <v>4</v>
      </c>
      <c r="V6" s="4" t="s">
        <v>5</v>
      </c>
      <c r="W6" s="24"/>
      <c r="X6" s="24"/>
      <c r="Y6" s="24"/>
      <c r="Z6" s="24"/>
      <c r="AA6" s="24"/>
    </row>
    <row r="7" spans="1:27" ht="10.5" customHeight="1" x14ac:dyDescent="0.25"/>
    <row r="8" spans="1:27" x14ac:dyDescent="0.25">
      <c r="A8" s="25" t="s">
        <v>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P8" s="25" t="s">
        <v>7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x14ac:dyDescent="0.25">
      <c r="A9" s="13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P9" s="14" t="s">
        <v>9</v>
      </c>
      <c r="Q9" s="14"/>
      <c r="R9" s="14"/>
      <c r="S9" s="14"/>
      <c r="T9" s="14"/>
      <c r="U9" s="14"/>
      <c r="V9" s="14"/>
      <c r="W9" s="15" t="s">
        <v>10</v>
      </c>
      <c r="X9" s="15"/>
      <c r="Y9" s="15"/>
      <c r="Z9" s="15"/>
      <c r="AA9" s="15"/>
    </row>
    <row r="10" spans="1:27" x14ac:dyDescent="0.25">
      <c r="A10" s="16" t="s">
        <v>11</v>
      </c>
      <c r="B10" s="16"/>
      <c r="C10" s="16"/>
      <c r="D10" s="16" t="s">
        <v>12</v>
      </c>
      <c r="E10" s="16"/>
      <c r="F10" s="16"/>
      <c r="G10" s="16"/>
      <c r="H10" s="17" t="s">
        <v>13</v>
      </c>
      <c r="I10" s="17"/>
      <c r="J10" s="17"/>
      <c r="K10" s="17"/>
      <c r="L10" s="17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x14ac:dyDescent="0.25">
      <c r="A11" s="26"/>
      <c r="B11" s="26"/>
      <c r="C11" s="26"/>
      <c r="D11" s="27">
        <v>100</v>
      </c>
      <c r="E11" s="27"/>
      <c r="F11" s="27"/>
      <c r="G11" s="27"/>
      <c r="H11" s="28">
        <f>A11*D11</f>
        <v>0</v>
      </c>
      <c r="I11" s="28"/>
      <c r="J11" s="28"/>
      <c r="K11" s="28"/>
      <c r="L11" s="28"/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x14ac:dyDescent="0.25">
      <c r="A12" s="26"/>
      <c r="B12" s="26"/>
      <c r="C12" s="26"/>
      <c r="D12" s="27">
        <v>50</v>
      </c>
      <c r="E12" s="27"/>
      <c r="F12" s="27"/>
      <c r="G12" s="27"/>
      <c r="H12" s="28">
        <f t="shared" ref="H12:H17" si="0">A12*D12</f>
        <v>0</v>
      </c>
      <c r="I12" s="28"/>
      <c r="J12" s="28"/>
      <c r="K12" s="28"/>
      <c r="L12" s="28"/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x14ac:dyDescent="0.25">
      <c r="A13" s="26"/>
      <c r="B13" s="26"/>
      <c r="C13" s="26"/>
      <c r="D13" s="27">
        <v>20</v>
      </c>
      <c r="E13" s="27"/>
      <c r="F13" s="27"/>
      <c r="G13" s="27"/>
      <c r="H13" s="28">
        <f t="shared" si="0"/>
        <v>0</v>
      </c>
      <c r="I13" s="28"/>
      <c r="J13" s="28"/>
      <c r="K13" s="28"/>
      <c r="L13" s="28"/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x14ac:dyDescent="0.25">
      <c r="A14" s="26"/>
      <c r="B14" s="26"/>
      <c r="C14" s="26"/>
      <c r="D14" s="27">
        <v>10</v>
      </c>
      <c r="E14" s="27"/>
      <c r="F14" s="27"/>
      <c r="G14" s="27"/>
      <c r="H14" s="28">
        <f t="shared" si="0"/>
        <v>0</v>
      </c>
      <c r="I14" s="28"/>
      <c r="J14" s="28"/>
      <c r="K14" s="28"/>
      <c r="L14" s="28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x14ac:dyDescent="0.25">
      <c r="A15" s="26"/>
      <c r="B15" s="26"/>
      <c r="C15" s="26"/>
      <c r="D15" s="27">
        <v>5</v>
      </c>
      <c r="E15" s="27"/>
      <c r="F15" s="27"/>
      <c r="G15" s="27"/>
      <c r="H15" s="28">
        <f t="shared" si="0"/>
        <v>0</v>
      </c>
      <c r="I15" s="28"/>
      <c r="J15" s="28"/>
      <c r="K15" s="28"/>
      <c r="L15" s="28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x14ac:dyDescent="0.25">
      <c r="A16" s="26"/>
      <c r="B16" s="26"/>
      <c r="C16" s="26"/>
      <c r="D16" s="27">
        <v>2</v>
      </c>
      <c r="E16" s="27"/>
      <c r="F16" s="27"/>
      <c r="G16" s="27"/>
      <c r="H16" s="28">
        <f t="shared" si="0"/>
        <v>0</v>
      </c>
      <c r="I16" s="28"/>
      <c r="J16" s="28"/>
      <c r="K16" s="28"/>
      <c r="L16" s="28"/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x14ac:dyDescent="0.25">
      <c r="A17" s="26"/>
      <c r="B17" s="26"/>
      <c r="C17" s="26"/>
      <c r="D17" s="27">
        <v>1</v>
      </c>
      <c r="E17" s="27"/>
      <c r="F17" s="27"/>
      <c r="G17" s="27"/>
      <c r="H17" s="28">
        <f t="shared" si="0"/>
        <v>0</v>
      </c>
      <c r="I17" s="28"/>
      <c r="J17" s="28"/>
      <c r="K17" s="28"/>
      <c r="L17" s="28"/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x14ac:dyDescent="0.25">
      <c r="A18" s="29" t="s">
        <v>14</v>
      </c>
      <c r="B18" s="30"/>
      <c r="C18" s="30"/>
      <c r="D18" s="30"/>
      <c r="E18" s="30"/>
      <c r="F18" s="30"/>
      <c r="G18" s="31"/>
      <c r="H18" s="28">
        <f>SUM(H11:L17)</f>
        <v>0</v>
      </c>
      <c r="I18" s="28"/>
      <c r="J18" s="28"/>
      <c r="K18" s="28"/>
      <c r="L18" s="28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x14ac:dyDescent="0.25">
      <c r="A19" s="13" t="s">
        <v>15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x14ac:dyDescent="0.25">
      <c r="A20" s="16" t="s">
        <v>11</v>
      </c>
      <c r="B20" s="16"/>
      <c r="C20" s="16"/>
      <c r="D20" s="16" t="s">
        <v>12</v>
      </c>
      <c r="E20" s="16"/>
      <c r="F20" s="16"/>
      <c r="G20" s="16"/>
      <c r="H20" s="17" t="s">
        <v>13</v>
      </c>
      <c r="I20" s="17"/>
      <c r="J20" s="17"/>
      <c r="K20" s="17"/>
      <c r="L20" s="17"/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x14ac:dyDescent="0.25">
      <c r="A21" s="26"/>
      <c r="B21" s="26"/>
      <c r="C21" s="26"/>
      <c r="D21" s="27">
        <v>1</v>
      </c>
      <c r="E21" s="27"/>
      <c r="F21" s="27"/>
      <c r="G21" s="27"/>
      <c r="H21" s="28">
        <f>A21*D21</f>
        <v>0</v>
      </c>
      <c r="I21" s="28"/>
      <c r="J21" s="28"/>
      <c r="K21" s="28"/>
      <c r="L21" s="28"/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x14ac:dyDescent="0.25">
      <c r="A22" s="26"/>
      <c r="B22" s="26"/>
      <c r="C22" s="26"/>
      <c r="D22" s="27">
        <v>0.5</v>
      </c>
      <c r="E22" s="27"/>
      <c r="F22" s="27"/>
      <c r="G22" s="27"/>
      <c r="H22" s="28">
        <f t="shared" ref="H22:H25" si="1">A22*D22</f>
        <v>0</v>
      </c>
      <c r="I22" s="28"/>
      <c r="J22" s="28"/>
      <c r="K22" s="28"/>
      <c r="L22" s="28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x14ac:dyDescent="0.25">
      <c r="A23" s="26"/>
      <c r="B23" s="26"/>
      <c r="C23" s="26"/>
      <c r="D23" s="27">
        <v>0.25</v>
      </c>
      <c r="E23" s="27"/>
      <c r="F23" s="27"/>
      <c r="G23" s="27"/>
      <c r="H23" s="28">
        <f t="shared" si="1"/>
        <v>0</v>
      </c>
      <c r="I23" s="28"/>
      <c r="J23" s="28"/>
      <c r="K23" s="28"/>
      <c r="L23" s="28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x14ac:dyDescent="0.25">
      <c r="A24" s="26"/>
      <c r="B24" s="26"/>
      <c r="C24" s="26"/>
      <c r="D24" s="27">
        <v>0.1</v>
      </c>
      <c r="E24" s="27"/>
      <c r="F24" s="27"/>
      <c r="G24" s="27"/>
      <c r="H24" s="28">
        <f t="shared" si="1"/>
        <v>0</v>
      </c>
      <c r="I24" s="28"/>
      <c r="J24" s="28"/>
      <c r="K24" s="28"/>
      <c r="L24" s="28"/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x14ac:dyDescent="0.25">
      <c r="A25" s="26"/>
      <c r="B25" s="26"/>
      <c r="C25" s="26"/>
      <c r="D25" s="27">
        <v>0.05</v>
      </c>
      <c r="E25" s="27"/>
      <c r="F25" s="27"/>
      <c r="G25" s="27"/>
      <c r="H25" s="28">
        <f t="shared" si="1"/>
        <v>0</v>
      </c>
      <c r="I25" s="28"/>
      <c r="J25" s="28"/>
      <c r="K25" s="28"/>
      <c r="L25" s="28"/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x14ac:dyDescent="0.25">
      <c r="A26" s="26"/>
      <c r="B26" s="26"/>
      <c r="C26" s="26"/>
      <c r="D26" s="27">
        <v>0.01</v>
      </c>
      <c r="E26" s="27"/>
      <c r="F26" s="27"/>
      <c r="G26" s="27"/>
      <c r="H26" s="28">
        <f>A26*D26</f>
        <v>0</v>
      </c>
      <c r="I26" s="28"/>
      <c r="J26" s="28"/>
      <c r="K26" s="28"/>
      <c r="L26" s="28"/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x14ac:dyDescent="0.25">
      <c r="A27" s="29" t="s">
        <v>16</v>
      </c>
      <c r="B27" s="30"/>
      <c r="C27" s="30"/>
      <c r="D27" s="30"/>
      <c r="E27" s="30"/>
      <c r="F27" s="30"/>
      <c r="G27" s="31"/>
      <c r="H27" s="28">
        <f>SUM(H21:L26)</f>
        <v>0</v>
      </c>
      <c r="I27" s="28"/>
      <c r="J27" s="28"/>
      <c r="K27" s="28"/>
      <c r="L27" s="28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x14ac:dyDescent="0.25">
      <c r="A28" s="13" t="s">
        <v>17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x14ac:dyDescent="0.25">
      <c r="A29" s="16" t="s">
        <v>11</v>
      </c>
      <c r="B29" s="16"/>
      <c r="C29" s="16"/>
      <c r="D29" s="16" t="s">
        <v>12</v>
      </c>
      <c r="E29" s="16"/>
      <c r="F29" s="16"/>
      <c r="G29" s="16"/>
      <c r="H29" s="17" t="s">
        <v>13</v>
      </c>
      <c r="I29" s="17"/>
      <c r="J29" s="17"/>
      <c r="K29" s="17"/>
      <c r="L29" s="17"/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x14ac:dyDescent="0.25">
      <c r="A30" s="26"/>
      <c r="B30" s="26"/>
      <c r="C30" s="26"/>
      <c r="D30" s="27" t="s">
        <v>18</v>
      </c>
      <c r="E30" s="27"/>
      <c r="F30" s="27"/>
      <c r="G30" s="27"/>
      <c r="H30" s="28">
        <f>A30*25</f>
        <v>0</v>
      </c>
      <c r="I30" s="28"/>
      <c r="J30" s="28"/>
      <c r="K30" s="28"/>
      <c r="L30" s="28"/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x14ac:dyDescent="0.25">
      <c r="A31" s="26"/>
      <c r="B31" s="26"/>
      <c r="C31" s="26"/>
      <c r="D31" s="27" t="s">
        <v>19</v>
      </c>
      <c r="E31" s="27"/>
      <c r="F31" s="27"/>
      <c r="G31" s="27"/>
      <c r="H31" s="28">
        <f>A31*10</f>
        <v>0</v>
      </c>
      <c r="I31" s="28"/>
      <c r="J31" s="28"/>
      <c r="K31" s="28"/>
      <c r="L31" s="28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x14ac:dyDescent="0.25">
      <c r="A32" s="26"/>
      <c r="B32" s="26"/>
      <c r="C32" s="26"/>
      <c r="D32" s="27" t="s">
        <v>20</v>
      </c>
      <c r="E32" s="27"/>
      <c r="F32" s="27"/>
      <c r="G32" s="27"/>
      <c r="H32" s="28">
        <f>A32*10</f>
        <v>0</v>
      </c>
      <c r="I32" s="28"/>
      <c r="J32" s="28"/>
      <c r="K32" s="28"/>
      <c r="L32" s="28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x14ac:dyDescent="0.25">
      <c r="A33" s="26"/>
      <c r="B33" s="26"/>
      <c r="C33" s="26"/>
      <c r="D33" s="27" t="s">
        <v>21</v>
      </c>
      <c r="E33" s="27"/>
      <c r="F33" s="27"/>
      <c r="G33" s="27"/>
      <c r="H33" s="28">
        <f>A33*5</f>
        <v>0</v>
      </c>
      <c r="I33" s="28"/>
      <c r="J33" s="28"/>
      <c r="K33" s="28"/>
      <c r="L33" s="28"/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x14ac:dyDescent="0.25">
      <c r="A34" s="26"/>
      <c r="B34" s="26"/>
      <c r="C34" s="26"/>
      <c r="D34" s="27" t="s">
        <v>22</v>
      </c>
      <c r="E34" s="27"/>
      <c r="F34" s="27"/>
      <c r="G34" s="27"/>
      <c r="H34" s="28">
        <f>A34*2</f>
        <v>0</v>
      </c>
      <c r="I34" s="28"/>
      <c r="J34" s="28"/>
      <c r="K34" s="28"/>
      <c r="L34" s="28"/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x14ac:dyDescent="0.25">
      <c r="A35" s="40"/>
      <c r="B35" s="40"/>
      <c r="C35" s="40"/>
      <c r="D35" s="41" t="s">
        <v>23</v>
      </c>
      <c r="E35" s="41"/>
      <c r="F35" s="41"/>
      <c r="G35" s="41"/>
      <c r="H35" s="28">
        <f>A35*0.5</f>
        <v>0</v>
      </c>
      <c r="I35" s="28"/>
      <c r="J35" s="28"/>
      <c r="K35" s="28"/>
      <c r="L35" s="28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x14ac:dyDescent="0.25">
      <c r="A36" s="29" t="s">
        <v>24</v>
      </c>
      <c r="B36" s="30"/>
      <c r="C36" s="30"/>
      <c r="D36" s="30"/>
      <c r="E36" s="30"/>
      <c r="F36" s="30"/>
      <c r="G36" s="31"/>
      <c r="H36" s="42">
        <f>SUM(H30:L35)</f>
        <v>0</v>
      </c>
      <c r="I36" s="28"/>
      <c r="J36" s="28"/>
      <c r="K36" s="28"/>
      <c r="L36" s="28"/>
      <c r="P36" s="29" t="s">
        <v>25</v>
      </c>
      <c r="Q36" s="30"/>
      <c r="R36" s="30"/>
      <c r="S36" s="30"/>
      <c r="T36" s="30"/>
      <c r="U36" s="30"/>
      <c r="V36" s="31"/>
      <c r="W36" s="43" t="str">
        <f>IF(A6="X",SUM(W10:AA35),"N/A   ")</f>
        <v xml:space="preserve">N/A   </v>
      </c>
      <c r="X36" s="43"/>
      <c r="Y36" s="43"/>
      <c r="Z36" s="43"/>
      <c r="AA36" s="43"/>
    </row>
    <row r="37" spans="1:27" x14ac:dyDescent="0.25">
      <c r="W37" s="5"/>
      <c r="X37" s="5"/>
      <c r="Y37" s="5"/>
      <c r="Z37" s="5"/>
      <c r="AA37" s="5"/>
    </row>
    <row r="38" spans="1:27" s="6" customFormat="1" x14ac:dyDescent="0.25">
      <c r="A38" s="29" t="s">
        <v>26</v>
      </c>
      <c r="B38" s="30"/>
      <c r="C38" s="30"/>
      <c r="D38" s="30"/>
      <c r="E38" s="30"/>
      <c r="F38" s="30"/>
      <c r="G38" s="31"/>
      <c r="H38" s="32">
        <f>+H36+H27+H18</f>
        <v>0</v>
      </c>
      <c r="I38" s="33"/>
      <c r="J38" s="33"/>
      <c r="K38" s="33"/>
      <c r="L38" s="33"/>
      <c r="P38" s="29" t="s">
        <v>27</v>
      </c>
      <c r="Q38" s="30"/>
      <c r="R38" s="30"/>
      <c r="S38" s="30"/>
      <c r="T38" s="30"/>
      <c r="U38" s="30"/>
      <c r="V38" s="31"/>
      <c r="W38" s="34" t="str">
        <f>IF(A6="X",SUM(W36+H38),"N/A ")</f>
        <v xml:space="preserve">N/A </v>
      </c>
      <c r="X38" s="35"/>
      <c r="Y38" s="35"/>
      <c r="Z38" s="35"/>
      <c r="AA38" s="35"/>
    </row>
    <row r="39" spans="1:27" s="6" customFormat="1" x14ac:dyDescent="0.25">
      <c r="A39" s="29" t="s">
        <v>28</v>
      </c>
      <c r="B39" s="30"/>
      <c r="C39" s="30"/>
      <c r="D39" s="30"/>
      <c r="E39" s="30"/>
      <c r="F39" s="30"/>
      <c r="G39" s="31"/>
      <c r="H39" s="36" t="str">
        <f>IF(F6="X","ENTER AMOUNT","N/A")</f>
        <v>N/A</v>
      </c>
      <c r="I39" s="37"/>
      <c r="J39" s="37"/>
      <c r="K39" s="37"/>
      <c r="L39" s="37"/>
      <c r="P39" s="29" t="s">
        <v>29</v>
      </c>
      <c r="Q39" s="30"/>
      <c r="R39" s="30"/>
      <c r="S39" s="30"/>
      <c r="T39" s="30"/>
      <c r="U39" s="30"/>
      <c r="V39" s="31"/>
      <c r="W39" s="38" t="str">
        <f>IF(A6="X","ENTER AMOUNT","N/A ")</f>
        <v xml:space="preserve">N/A </v>
      </c>
      <c r="X39" s="39"/>
      <c r="Y39" s="39"/>
      <c r="Z39" s="39"/>
      <c r="AA39" s="39"/>
    </row>
    <row r="40" spans="1:27" s="6" customFormat="1" x14ac:dyDescent="0.25">
      <c r="A40" s="29" t="s">
        <v>30</v>
      </c>
      <c r="B40" s="30"/>
      <c r="C40" s="30"/>
      <c r="D40" s="30"/>
      <c r="E40" s="30"/>
      <c r="F40" s="30"/>
      <c r="G40" s="31"/>
      <c r="H40" s="55" t="str">
        <f>IF(F6="X",SUM(H38:L39),"N/A")</f>
        <v>N/A</v>
      </c>
      <c r="I40" s="56"/>
      <c r="J40" s="56"/>
      <c r="K40" s="56"/>
      <c r="L40" s="56"/>
      <c r="P40" s="29" t="s">
        <v>31</v>
      </c>
      <c r="Q40" s="30"/>
      <c r="R40" s="30"/>
      <c r="S40" s="30"/>
      <c r="T40" s="30"/>
      <c r="U40" s="30"/>
      <c r="V40" s="31"/>
      <c r="W40" s="57" t="str">
        <f>IF(A6="X",SUM(W38+W39),"N/A ")</f>
        <v xml:space="preserve">N/A </v>
      </c>
      <c r="X40" s="58"/>
      <c r="Y40" s="58"/>
      <c r="Z40" s="58"/>
      <c r="AA40" s="58"/>
    </row>
    <row r="41" spans="1:27" s="6" customFormat="1" x14ac:dyDescent="0.25">
      <c r="A41" s="29" t="s">
        <v>32</v>
      </c>
      <c r="B41" s="30"/>
      <c r="C41" s="30"/>
      <c r="D41" s="30"/>
      <c r="E41" s="30"/>
      <c r="F41" s="30"/>
      <c r="G41" s="31"/>
      <c r="H41" s="59" t="str">
        <f>IF(F6="X","ENTER AMOUNT","N/A ")</f>
        <v xml:space="preserve">N/A </v>
      </c>
      <c r="I41" s="60"/>
      <c r="J41" s="60"/>
      <c r="K41" s="60"/>
      <c r="L41" s="60"/>
      <c r="P41" s="29" t="s">
        <v>33</v>
      </c>
      <c r="Q41" s="30"/>
      <c r="R41" s="30"/>
      <c r="S41" s="30"/>
      <c r="T41" s="30"/>
      <c r="U41" s="30"/>
      <c r="V41" s="31"/>
      <c r="W41" s="61" t="str">
        <f>IF(A6="X",SUM(W40-W6),"N/A ")</f>
        <v xml:space="preserve">N/A </v>
      </c>
      <c r="X41" s="62"/>
      <c r="Y41" s="62"/>
      <c r="Z41" s="62"/>
      <c r="AA41" s="57"/>
    </row>
    <row r="42" spans="1:27" s="6" customFormat="1" x14ac:dyDescent="0.25">
      <c r="A42" s="29" t="s">
        <v>35</v>
      </c>
      <c r="B42" s="30"/>
      <c r="C42" s="30"/>
      <c r="D42" s="30"/>
      <c r="E42" s="30"/>
      <c r="F42" s="30"/>
      <c r="G42" s="31"/>
      <c r="H42" s="53" t="str">
        <f>IF(F6="X",SUM(SUM(H40-W6)-H41),"N/A ")</f>
        <v xml:space="preserve">N/A </v>
      </c>
      <c r="I42" s="54"/>
      <c r="J42" s="54"/>
      <c r="K42" s="54"/>
      <c r="L42" s="54"/>
      <c r="P42" s="12"/>
      <c r="Q42" s="12"/>
      <c r="R42" s="12"/>
      <c r="S42" s="12"/>
      <c r="T42" s="12"/>
      <c r="U42" s="12"/>
      <c r="V42" s="12"/>
      <c r="W42" s="11"/>
      <c r="X42" s="11"/>
      <c r="Y42" s="11"/>
      <c r="Z42" s="11"/>
      <c r="AA42" s="11"/>
    </row>
    <row r="43" spans="1:27" s="6" customFormat="1" x14ac:dyDescent="0.25">
      <c r="P43" s="7"/>
      <c r="Q43" s="7"/>
      <c r="R43" s="7"/>
      <c r="S43" s="7"/>
      <c r="T43" s="7"/>
      <c r="U43" s="7"/>
      <c r="V43" s="8"/>
      <c r="W43" s="9"/>
      <c r="X43" s="9"/>
      <c r="Y43" s="9"/>
      <c r="Z43" s="9"/>
      <c r="AA43" s="9"/>
    </row>
    <row r="44" spans="1:27" x14ac:dyDescent="0.25">
      <c r="A44" s="2" t="s">
        <v>34</v>
      </c>
    </row>
    <row r="45" spans="1:27" x14ac:dyDescent="0.25">
      <c r="A45" s="44" t="s">
        <v>37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6"/>
    </row>
    <row r="46" spans="1:27" x14ac:dyDescent="0.25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9"/>
    </row>
    <row r="47" spans="1:27" x14ac:dyDescent="0.2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9"/>
    </row>
    <row r="48" spans="1:27" x14ac:dyDescent="0.25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9"/>
    </row>
    <row r="49" spans="1:27" x14ac:dyDescent="0.25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9"/>
    </row>
    <row r="50" spans="1:27" x14ac:dyDescent="0.25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2"/>
    </row>
  </sheetData>
  <sheetProtection selectLockedCells="1"/>
  <mergeCells count="157">
    <mergeCell ref="A45:AA50"/>
    <mergeCell ref="A42:G42"/>
    <mergeCell ref="H42:L42"/>
    <mergeCell ref="A40:G40"/>
    <mergeCell ref="H40:L40"/>
    <mergeCell ref="P40:V40"/>
    <mergeCell ref="W40:AA40"/>
    <mergeCell ref="A41:G41"/>
    <mergeCell ref="H41:L41"/>
    <mergeCell ref="P41:V41"/>
    <mergeCell ref="W41:AA41"/>
    <mergeCell ref="A38:G38"/>
    <mergeCell ref="H38:L38"/>
    <mergeCell ref="P38:V38"/>
    <mergeCell ref="W38:AA38"/>
    <mergeCell ref="A39:G39"/>
    <mergeCell ref="H39:L39"/>
    <mergeCell ref="P39:V39"/>
    <mergeCell ref="W39:AA39"/>
    <mergeCell ref="A35:C35"/>
    <mergeCell ref="D35:G35"/>
    <mergeCell ref="H35:L35"/>
    <mergeCell ref="P35:V35"/>
    <mergeCell ref="W35:AA35"/>
    <mergeCell ref="A36:G36"/>
    <mergeCell ref="H36:L36"/>
    <mergeCell ref="P36:V36"/>
    <mergeCell ref="W36:AA36"/>
    <mergeCell ref="A33:C33"/>
    <mergeCell ref="D33:G33"/>
    <mergeCell ref="H33:L33"/>
    <mergeCell ref="P33:V33"/>
    <mergeCell ref="W33:AA33"/>
    <mergeCell ref="A34:C34"/>
    <mergeCell ref="D34:G34"/>
    <mergeCell ref="H34:L34"/>
    <mergeCell ref="P34:V34"/>
    <mergeCell ref="W34:AA34"/>
    <mergeCell ref="A31:C31"/>
    <mergeCell ref="D31:G31"/>
    <mergeCell ref="H31:L31"/>
    <mergeCell ref="P31:V31"/>
    <mergeCell ref="W31:AA31"/>
    <mergeCell ref="A32:C32"/>
    <mergeCell ref="D32:G32"/>
    <mergeCell ref="H32:L32"/>
    <mergeCell ref="P32:V32"/>
    <mergeCell ref="W32:AA32"/>
    <mergeCell ref="A29:C29"/>
    <mergeCell ref="D29:G29"/>
    <mergeCell ref="H29:L29"/>
    <mergeCell ref="P29:V29"/>
    <mergeCell ref="W29:AA29"/>
    <mergeCell ref="A30:C30"/>
    <mergeCell ref="D30:G30"/>
    <mergeCell ref="H30:L30"/>
    <mergeCell ref="P30:V30"/>
    <mergeCell ref="W30:AA30"/>
    <mergeCell ref="A27:G27"/>
    <mergeCell ref="H27:L27"/>
    <mergeCell ref="P27:V27"/>
    <mergeCell ref="W27:AA27"/>
    <mergeCell ref="A28:L28"/>
    <mergeCell ref="P28:V28"/>
    <mergeCell ref="W28:AA28"/>
    <mergeCell ref="A25:C25"/>
    <mergeCell ref="D25:G25"/>
    <mergeCell ref="H25:L25"/>
    <mergeCell ref="P25:V25"/>
    <mergeCell ref="W25:AA25"/>
    <mergeCell ref="A26:C26"/>
    <mergeCell ref="D26:G26"/>
    <mergeCell ref="H26:L26"/>
    <mergeCell ref="P26:V26"/>
    <mergeCell ref="W26:AA26"/>
    <mergeCell ref="A23:C23"/>
    <mergeCell ref="D23:G23"/>
    <mergeCell ref="H23:L23"/>
    <mergeCell ref="P23:V23"/>
    <mergeCell ref="W23:AA23"/>
    <mergeCell ref="A24:C24"/>
    <mergeCell ref="D24:G24"/>
    <mergeCell ref="H24:L24"/>
    <mergeCell ref="P24:V24"/>
    <mergeCell ref="W24:AA24"/>
    <mergeCell ref="A21:C21"/>
    <mergeCell ref="D21:G21"/>
    <mergeCell ref="H21:L21"/>
    <mergeCell ref="P21:V21"/>
    <mergeCell ref="W21:AA21"/>
    <mergeCell ref="A22:C22"/>
    <mergeCell ref="D22:G22"/>
    <mergeCell ref="H22:L22"/>
    <mergeCell ref="P22:V22"/>
    <mergeCell ref="W22:AA22"/>
    <mergeCell ref="A19:L19"/>
    <mergeCell ref="P19:V19"/>
    <mergeCell ref="W19:AA19"/>
    <mergeCell ref="A20:C20"/>
    <mergeCell ref="D20:G20"/>
    <mergeCell ref="H20:L20"/>
    <mergeCell ref="P20:V20"/>
    <mergeCell ref="W20:AA20"/>
    <mergeCell ref="A17:C17"/>
    <mergeCell ref="D17:G17"/>
    <mergeCell ref="H17:L17"/>
    <mergeCell ref="P17:V17"/>
    <mergeCell ref="W17:AA17"/>
    <mergeCell ref="A18:G18"/>
    <mergeCell ref="H18:L18"/>
    <mergeCell ref="P18:V18"/>
    <mergeCell ref="W18:AA18"/>
    <mergeCell ref="A15:C15"/>
    <mergeCell ref="D15:G15"/>
    <mergeCell ref="H15:L15"/>
    <mergeCell ref="P15:V15"/>
    <mergeCell ref="W15:AA15"/>
    <mergeCell ref="A16:C16"/>
    <mergeCell ref="D16:G16"/>
    <mergeCell ref="H16:L16"/>
    <mergeCell ref="P16:V16"/>
    <mergeCell ref="W16:AA16"/>
    <mergeCell ref="A13:C13"/>
    <mergeCell ref="D13:G13"/>
    <mergeCell ref="H13:L13"/>
    <mergeCell ref="P13:V13"/>
    <mergeCell ref="W13:AA13"/>
    <mergeCell ref="A14:C14"/>
    <mergeCell ref="D14:G14"/>
    <mergeCell ref="H14:L14"/>
    <mergeCell ref="P14:V14"/>
    <mergeCell ref="W14:AA14"/>
    <mergeCell ref="A11:C11"/>
    <mergeCell ref="D11:G11"/>
    <mergeCell ref="H11:L11"/>
    <mergeCell ref="P11:V11"/>
    <mergeCell ref="W11:AA11"/>
    <mergeCell ref="A12:C12"/>
    <mergeCell ref="D12:G12"/>
    <mergeCell ref="H12:L12"/>
    <mergeCell ref="P12:V12"/>
    <mergeCell ref="W12:AA12"/>
    <mergeCell ref="A9:L9"/>
    <mergeCell ref="P9:V9"/>
    <mergeCell ref="W9:AA9"/>
    <mergeCell ref="A10:C10"/>
    <mergeCell ref="D10:G10"/>
    <mergeCell ref="H10:L10"/>
    <mergeCell ref="P10:V10"/>
    <mergeCell ref="W10:AA10"/>
    <mergeCell ref="A1:AA1"/>
    <mergeCell ref="A2:AA2"/>
    <mergeCell ref="E4:R4"/>
    <mergeCell ref="U4:AA4"/>
    <mergeCell ref="W6:AA6"/>
    <mergeCell ref="A8:L8"/>
    <mergeCell ref="P8:AA8"/>
  </mergeCells>
  <conditionalFormatting sqref="H39:L39">
    <cfRule type="cellIs" dxfId="1" priority="1" operator="equal">
      <formula>"""N/A"""</formula>
    </cfRule>
    <cfRule type="cellIs" dxfId="0" priority="2" operator="greaterThan">
      <formula>-1</formula>
    </cfRule>
  </conditionalFormatting>
  <pageMargins left="0.7" right="0.7" top="0.16666666666666666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N. Jeppsen</dc:creator>
  <cp:lastModifiedBy>Glory A. Deniston</cp:lastModifiedBy>
  <cp:lastPrinted>2019-04-19T21:21:40Z</cp:lastPrinted>
  <dcterms:created xsi:type="dcterms:W3CDTF">2019-04-19T20:56:40Z</dcterms:created>
  <dcterms:modified xsi:type="dcterms:W3CDTF">2024-07-25T20:32:32Z</dcterms:modified>
</cp:coreProperties>
</file>